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480" windowWidth="10200" windowHeight="10920"/>
  </bookViews>
  <sheets>
    <sheet name="NEO" sheetId="4" r:id="rId1"/>
    <sheet name="Φύλλο2" sheetId="2" state="hidden" r:id="rId2"/>
  </sheets>
  <definedNames>
    <definedName name="OLE_LINK1" localSheetId="0">NEO!#REF!</definedName>
    <definedName name="_xlnm.Print_Area" localSheetId="0">NEO!$A$1:$I$43</definedName>
    <definedName name="Z_64F2CB2D_73FC_402B_83FB_6FBB77113A56_.wvu.PrintArea" localSheetId="0" hidden="1">NEO!$A$1:$I$43</definedName>
    <definedName name="Z_B5AF9B1B_9846_4F10_AE20_E745429875A2_.wvu.PrintArea" localSheetId="0" hidden="1">NEO!$A$1:$I$43</definedName>
    <definedName name="Z_D613DFE7_FCDF_4DE8_BFAE_EADD7836433C_.wvu.PrintArea" localSheetId="0" hidden="1">NEO!$A$1:$I$43</definedName>
    <definedName name="Z_E61CDF22_A401_4073_9A99_7C100786092B_.wvu.PrintArea" localSheetId="0" hidden="1">NEO!$A$1:$I$43</definedName>
    <definedName name="Κατηγορίες_παρέμβασης">Φύλλο2!$B$1:$B$124</definedName>
  </definedNames>
  <calcPr calcId="145621" concurrentCalc="0"/>
  <customWorkbookViews>
    <customWorkbookView name="ΚΩΣΤΑΡΑΣ ΓΕΩΡΓΙΟΣ - Προσωπική προβολή" guid="{B5AF9B1B-9846-4F10-AE20-E745429875A2}" mergeInterval="0" personalView="1" maximized="1" windowWidth="1276" windowHeight="475" activeSheetId="3"/>
    <customWorkbookView name="Δημήτρης Κοντογιαννόπουλος - Προσωπική προβολή" guid="{64F2CB2D-73FC-402B-83FB-6FBB77113A56}" mergeInterval="0" personalView="1" maximized="1" windowWidth="1916" windowHeight="805" activeSheetId="1"/>
    <customWorkbookView name="ΚΡΥΣΤΑΛΛΙΔΗΣ ΑΝΤΩΝΗΣ - Προσωπική προβολή" guid="{E61CDF22-A401-4073-9A99-7C100786092B}" mergeInterval="0" personalView="1" maximized="1" windowWidth="1916" windowHeight="859" activeSheetId="1"/>
    <customWorkbookView name="ΚΑΡΑΤΖΙΑ ΙΦΙΓΕΝΕΙΑ - Προσωπική προβολή" guid="{D613DFE7-FCDF-4DE8-BFAE-EADD7836433C}" mergeInterval="0" personalView="1" maximized="1" windowWidth="1916" windowHeight="855" activeSheetId="1"/>
  </customWorkbookViews>
</workbook>
</file>

<file path=xl/calcChain.xml><?xml version="1.0" encoding="utf-8"?>
<calcChain xmlns="http://schemas.openxmlformats.org/spreadsheetml/2006/main">
  <c r="H33" i="4" l="1"/>
  <c r="I32" i="4"/>
  <c r="I31" i="4"/>
  <c r="H11" i="4"/>
  <c r="I33" i="4"/>
  <c r="H8" i="4"/>
  <c r="I5" i="4"/>
  <c r="H4" i="4"/>
  <c r="I4" i="4"/>
  <c r="H7" i="4"/>
  <c r="H10" i="4"/>
  <c r="I10" i="4"/>
  <c r="H21" i="4"/>
  <c r="H12" i="4"/>
  <c r="H17" i="4"/>
  <c r="H41" i="4"/>
  <c r="H43" i="4"/>
  <c r="H34" i="4"/>
  <c r="H35" i="4"/>
  <c r="D14" i="4"/>
  <c r="H14" i="4"/>
  <c r="I43" i="4"/>
  <c r="I41" i="4"/>
  <c r="H40" i="4"/>
  <c r="I40" i="4"/>
  <c r="I39" i="4"/>
  <c r="I38" i="4"/>
  <c r="I37" i="4"/>
  <c r="I36" i="4"/>
  <c r="I35" i="4"/>
  <c r="I34" i="4"/>
  <c r="H30" i="4"/>
  <c r="I30" i="4"/>
  <c r="I29" i="4"/>
  <c r="I28" i="4"/>
  <c r="I27" i="4"/>
  <c r="I21" i="4"/>
  <c r="I17" i="4"/>
  <c r="H16" i="4"/>
  <c r="I16" i="4"/>
  <c r="I15" i="4"/>
  <c r="I14" i="4"/>
  <c r="H13" i="4"/>
  <c r="I13" i="4"/>
  <c r="I12" i="4"/>
  <c r="I11" i="4"/>
  <c r="H9" i="4"/>
  <c r="I9" i="4"/>
  <c r="I8" i="4"/>
  <c r="I7" i="4"/>
</calcChain>
</file>

<file path=xl/comments1.xml><?xml version="1.0" encoding="utf-8"?>
<comments xmlns="http://schemas.openxmlformats.org/spreadsheetml/2006/main">
  <authors>
    <author>Kostaras George</author>
  </authors>
  <commentList>
    <comment ref="H4" authorId="0">
      <text>
        <r>
          <rPr>
            <b/>
            <sz val="9"/>
            <color indexed="81"/>
            <rFont val="Tahoma"/>
            <family val="2"/>
            <charset val="161"/>
          </rPr>
          <t>Kostaras George:Με βάση ττα ενταγμένα</t>
        </r>
      </text>
    </comment>
    <comment ref="H8" authorId="0">
      <text>
        <r>
          <rPr>
            <b/>
            <sz val="9"/>
            <color indexed="81"/>
            <rFont val="Tahoma"/>
            <family val="2"/>
            <charset val="161"/>
          </rPr>
          <t>Kostaras George:</t>
        </r>
        <r>
          <rPr>
            <sz val="9"/>
            <color indexed="81"/>
            <rFont val="Tahoma"/>
            <family val="2"/>
            <charset val="161"/>
          </rPr>
          <t xml:space="preserve">
Με βάση την εξειδίκευση</t>
        </r>
      </text>
    </comment>
  </commentList>
</comments>
</file>

<file path=xl/sharedStrings.xml><?xml version="1.0" encoding="utf-8"?>
<sst xmlns="http://schemas.openxmlformats.org/spreadsheetml/2006/main" count="237" uniqueCount="209">
  <si>
    <t xml:space="preserve">1 Γενική παραγωγική επένδυση στις μικρές και μεσαίες επιχειρήσεις (ΜΜΕ) </t>
  </si>
  <si>
    <t xml:space="preserve">2 Διεργασίες έρευνας και καινοτομίας στις μεγάλες επιχειρήσεις </t>
  </si>
  <si>
    <t xml:space="preserve">3 Παραγωγική επένδυση στις μεγάλες επιχειρήσεις που συνδέεται με την οικονομία χαμηλών εκπομπών άνθρακα </t>
  </si>
  <si>
    <t xml:space="preserve">4 Παραγωγική επένδυση που συνδέεται με τη συνεργασία μεταξύ μεγάλων επιχειρήσεων και ΜΜΕ για την ανάπτυξη προϊόντων και υπηρεσιών στον τομέα της τεχνολογίας πληροφοριών και επικοινωνιών (ΤΠΕ), του ηλεκτρονικού εμπορίου και της ενίσχυσης της ζήτησης για ΤΠΕ </t>
  </si>
  <si>
    <t xml:space="preserve">5 Ηλεκτρική ενέργεια (αποθήκευση και μετάδοση) </t>
  </si>
  <si>
    <t xml:space="preserve">6 Ηλεκτρική ενέργεια (Διευρωπαϊκό δίκτυο στον τομέα της ενέργειας, TEN-E αποθήκευση και μετάδοση) </t>
  </si>
  <si>
    <t xml:space="preserve">7 Φυσικό αέριο </t>
  </si>
  <si>
    <t xml:space="preserve">8 Φυσικό αέριο (ΔΕΔ-Ε) </t>
  </si>
  <si>
    <t xml:space="preserve">9 Ανανεώσιμη πηγή ενέργειας: αιολική </t>
  </si>
  <si>
    <t xml:space="preserve">10 Ανανεώσιμη πηγή ενέργειας: ηλιακή </t>
  </si>
  <si>
    <t xml:space="preserve">11 Ανανεώσιμη πηγή ενέργειας: βιομάζα </t>
  </si>
  <si>
    <t xml:space="preserve">12 Άλλη ανανεώσιμη πηγή ενέργειας (συμπεριλαμβανομένης της υδροηλεκτρικής, της γεωθερμικής και της θαλάσσιας) και ενσωμάτωση της ενέργειας από ανανεώσιμες πηγές (συμπεριλαμβανομένης της υποδομής για αποθήκευση, για μετατροπή της ενέργειας σε αέριο και για παραγωγή υδρογόνου από ανανεώσιμη πηγή) </t>
  </si>
  <si>
    <t xml:space="preserve">13 Ενεργειακή απόδοση με ανακαίνιση της δημόσιας υποδομής, έργα επίδειξης και υποστηρικτικά μέτρα </t>
  </si>
  <si>
    <t xml:space="preserve">14 Ενεργειακή απόδοση με ανακαίνιση του υφιστάμενου οικιστικού αποθέματος, έργα επίδειξης και υποστηρικτικά μέτρα </t>
  </si>
  <si>
    <t xml:space="preserve">15 Έξυπνα συστήματα διανομής της ενέργειας σε μεσαία και χαμηλή τάση (συμπεριλαμβανομένων των έξυπνων ενεργειακών δικτύων) </t>
  </si>
  <si>
    <t xml:space="preserve">16 Συνδυασμένη παραγωγή ρεύματος και θερμότητας και τηλεθέρμανση </t>
  </si>
  <si>
    <t xml:space="preserve">17 Διαχείριση οικιακών αποβλήτων (συμπεριλαμβανομένων μέτρων ελαχιστοποίησης, διαλογής και ανακύκλωσης) </t>
  </si>
  <si>
    <t xml:space="preserve">18 Διαχείριση οικιακών απορριμμάτων (συμπεριλαμβανομένης της μηχανικής βιολογικής επεξεργασίας, της θερμικής επεξεργασίας, της αποτέφρωσης και της υγειονομικής ταφής) </t>
  </si>
  <si>
    <t xml:space="preserve">19 Διαχείριση εμπορικών, βιομηχανικών ή επικίνδυνων αποβλήτων </t>
  </si>
  <si>
    <t xml:space="preserve">20 Παροχή νερού για ανθρώπινη κατανάλωση (υποδομή εξαγωγής, επεξεργασίας, αποθήκευσης και διανομής) </t>
  </si>
  <si>
    <t xml:space="preserve">21 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 των συστημάτων χρέωσης και της μείωσης των διαρροών) </t>
  </si>
  <si>
    <t xml:space="preserve">22 Επεξεργασία υγρών λυμάτων </t>
  </si>
  <si>
    <t xml:space="preserve">23 Περιβαλλοντικά μέτρα που στοχεύουν στη μείωση και/ή την αποφυγή εκπομπών αερίου θερμοκηπίου (συμπεριλαμβανομένης της επεξεργασίας και αποθήκευσης του μεθανίου και κομποστοποίησης) </t>
  </si>
  <si>
    <t xml:space="preserve">24 Σιδηρόδρομοι (ΔΕΔ-Μ κορμού) </t>
  </si>
  <si>
    <t xml:space="preserve">25 Σιδηρόδρομοι (ΔΕΔ-Μ συνολικό) </t>
  </si>
  <si>
    <t xml:space="preserve">26 Άλλοι σιδηρόδρομοι </t>
  </si>
  <si>
    <t xml:space="preserve">27 Κινητός σιδηροδρομικός εξοπλισμός </t>
  </si>
  <si>
    <t xml:space="preserve">28 Αυτοκινητόδρομοι ΔΕΔ-Μ και κεντρικό οδικό δίκτυο —(νέα κατασκευή) </t>
  </si>
  <si>
    <t xml:space="preserve">29 Αυτοκινητόδρομοι ΔΕΔ-Μ και συνολικό οδικό δίκτυο —(νέα κατασκευή) </t>
  </si>
  <si>
    <t xml:space="preserve">30 Δευτερεύουσες οδικές συνδέσεις με το οδικό δίκτυο και τους κόμβους ΔΕΔ-Μ (νέα κατασκευή) </t>
  </si>
  <si>
    <t xml:space="preserve">31 Άλλοι εθνικοί και περιφερειακοί δρόμοι (νέα κατασκευή) </t>
  </si>
  <si>
    <t xml:space="preserve">32 Δρόμοι τοπικής πρόσβασης (νέα κατασκευή) </t>
  </si>
  <si>
    <t xml:space="preserve">33 Ανακατασκευασμένη ή βελτιωμένη οδός ΔΕΔ-Μ </t>
  </si>
  <si>
    <t xml:space="preserve">34 Άλλοι ανακατασκευασμένοι ή βελτιωμένοι δρόμοι (αυτοκινητόδρομοι, εθνικοί, περιφερειακοί ή τοπικοί) </t>
  </si>
  <si>
    <t xml:space="preserve">35 Πολυτροπικές μεταφορές (ΔΕΔ-Μ) </t>
  </si>
  <si>
    <t xml:space="preserve">36 Πολυτροπικές μεταφορές </t>
  </si>
  <si>
    <r>
      <t xml:space="preserve">37 Αερολιμένες (ΔΕΔ-Μ) ( </t>
    </r>
    <r>
      <rPr>
        <sz val="5.5"/>
        <color indexed="8"/>
        <rFont val="EUAlbertina"/>
      </rPr>
      <t xml:space="preserve">1 </t>
    </r>
    <r>
      <rPr>
        <sz val="8.5"/>
        <color indexed="8"/>
        <rFont val="EUAlbertina"/>
      </rPr>
      <t xml:space="preserve">) </t>
    </r>
  </si>
  <si>
    <r>
      <t xml:space="preserve">38 Άλλοι αερολιμένες ( </t>
    </r>
    <r>
      <rPr>
        <sz val="5.5"/>
        <color indexed="8"/>
        <rFont val="EUAlbertina"/>
      </rPr>
      <t xml:space="preserve">1 </t>
    </r>
    <r>
      <rPr>
        <sz val="8.5"/>
        <color indexed="8"/>
        <rFont val="EUAlbertina"/>
      </rPr>
      <t xml:space="preserve">) </t>
    </r>
  </si>
  <si>
    <t xml:space="preserve">39 Θαλάσσιοι λιμένες (ΔΕΔ-Μ) </t>
  </si>
  <si>
    <t xml:space="preserve">40 Άλλοι θαλάσσιοι λιμένες </t>
  </si>
  <si>
    <t xml:space="preserve">41 Εσωτερικές πλωτές οδοί και λιμένες (ΔΕΔ-Μ) </t>
  </si>
  <si>
    <t xml:space="preserve">42 Εσωτερικές πλωτές οδοί και λιμένες (περιφερειακές και τοπικές) </t>
  </si>
  <si>
    <t xml:space="preserve">43 Υποδομή για καθαρές αστικές μεταφορές και προώθησή τους (συμπεριλαμβανομένου του εξοπλισμού και του τροχαίου υλικού) </t>
  </si>
  <si>
    <t xml:space="preserve">44 Έξυπνα συστήματα μεταφορών (συμπεριλαμβανομένης της εισαγωγής της διαχείρισης της ζήτησης, συστημάτων διοδίων, συστημάτων παρακολούθησης, ελέγχου και πληροφοριών ΤΠ) </t>
  </si>
  <si>
    <t xml:space="preserve">45 ΤΠΕ: Βασικό / οπισθοζευκτικό δίκτυο </t>
  </si>
  <si>
    <t xml:space="preserve">46 ΤΠΕ: Ευρυζωνικό δίκτυο υψηλού ρυθμού (πρόσβαση/τοπικός βρόγχος· &gt;/= 30 Mbps) </t>
  </si>
  <si>
    <t xml:space="preserve">47 ΤΠΕ: Ευρυζωνικό δίκτυο πολύ υψηλού ρυθμού (πρόσβαση/τοπικός βρόγχος· &gt;/= 100 Mbps) </t>
  </si>
  <si>
    <t xml:space="preserve">48 ΤΠΕ: Άλλα είδη υποδομής ΤΠΕ/υπολογιστές μεγάλης κλίμακας/εξοπλισμός (συμπεριλαμβανομένης ηλεκτρονικής υποδομής, κέντρων δεδομένων και αισθητήρων· επίσης, και ενσωματωμένη σε άλλη υποδομή, όπως ερευνητικές εγκαταστάσεις, περιβαλλοντική και κοινωνική υποδομή) </t>
  </si>
  <si>
    <t xml:space="preserve">49 Εκπαιδευτική υποδομή για τριτοβάθμια εκπαίδευση </t>
  </si>
  <si>
    <t xml:space="preserve">50 Εκπαιδευτική υποδομή για επαγγελματική εκπαίδευση και κατάρτιση και εκπαίδευση ενηλίκων </t>
  </si>
  <si>
    <t xml:space="preserve">51 Εκπαιδευτική υποδομή για σχολική εκπαίδευση (δημοτικό και γενική δευτεροβάθμια) </t>
  </si>
  <si>
    <t xml:space="preserve">52 Υποδομή για προσχολική εκπαίδευση και φροντίδα </t>
  </si>
  <si>
    <t xml:space="preserve">53 Υποδομές στον τομέα της υγείας </t>
  </si>
  <si>
    <t xml:space="preserve">54 Υποδομές στον τομέα της στέγασης </t>
  </si>
  <si>
    <t xml:space="preserve">55 Άλλες κοινωνικές υποδομές που συμβάλλουν στην περιφερειακή και τοπική ανάπτυξη </t>
  </si>
  <si>
    <t xml:space="preserve">56 Επένδυση σε υποδομές, ικανότητες και εξοπλισμό σε ΜΜΕ που συνδέονται άμεσα με δραστηριότητες έρευνας και καινοτομίας </t>
  </si>
  <si>
    <t xml:space="preserve">57 Επένδυση σε υποδομές, ικανότητες και εξοπλισμό σε μεγάλες εταιρείες που συνδέονται άμεσα με δραστηριότητες έρευνας και καινοτομίας </t>
  </si>
  <si>
    <t xml:space="preserve">58 Υποδομή έρευνας και καινοτομίας (δημόσιες) </t>
  </si>
  <si>
    <t xml:space="preserve">59 Υποδομή έρευνας και καινοτομίας (ιδιωτικές, συμπεριλαμβανομένων των επιστημονικών πάρκων) </t>
  </si>
  <si>
    <t xml:space="preserve">60 Δραστηριότητες έρευνας και καινοτομίας σε δημόσια ερευνητικά κέντρα και κέντρα ικανοτήτων, συμπεριλαμβανομένης της δικτύωσης </t>
  </si>
  <si>
    <t xml:space="preserve">61 Δραστηριότητες έρευνας και καινοτομίας σε ιδιωτικά ερευνητικά κέντρα, συμπεριλαμβανομένης της δικτύωσης </t>
  </si>
  <si>
    <t xml:space="preserve">62 Μεταφορά τεχνολογίας και συνεργασία πανεπιστημίων - επιχειρήσεων κατ’ εξοχή προς όφελος ΜΜΕ </t>
  </si>
  <si>
    <t xml:space="preserve">63 Στήριξη συνεργατικών σχηματισμών (cluster) και επιχειρηματικών δικτύων κατ’ εξοχήν προς όφελος ΜΜΕ </t>
  </si>
  <si>
    <t xml:space="preserve">64 Διεργασίες έρευνας και καινοτομίας σε ΜΜΕ (συμπεριλαμβανομένων συστημάτων κουπονιών, διεργασιών, σχεδιασμού, υπηρεσιών και κοινωνικής καινοτομίας) </t>
  </si>
  <si>
    <t xml:space="preserve">65 Υποδομή, διεργασίες, μεταφορά τεχνολογίας και συνεργασία για έρευνα και καινοτομία σε επιχειρήσεις που επικεντρώνονται στην οικονομία χαμηλών εκπομπών άνθρακα και στην ανθεκτικότητα απέναντι στην κλιματική αλλαγή </t>
  </si>
  <si>
    <t xml:space="preserve">66 Προηγμένες υπηρεσίες στήριξης για ΜΜΕ και ομίλους ΜΜΕ (συμπεριλαμβανομένων των υπηρεσιών διαχείρισης, μάρκετινγκ και σχεδιασμού) </t>
  </si>
  <si>
    <t xml:space="preserve">67 Επιχειρησιακή ανάπτυξη ΜΜΕ, στήριξη στην επιχειρηματικότητα και φυτωρίων επιχειρήσεων [συμπεριλαμβανομένης της στήριξης σε τεχνοβλαστούς και παράγωγες εταιρείες (spin offs και spin outs)] </t>
  </si>
  <si>
    <t xml:space="preserve">68 Ενεργειακή απόδοση και έργα επίδειξης στις ΜΜΕ και υποστηρικτικά μέτρα </t>
  </si>
  <si>
    <t xml:space="preserve">69 Στήριξη φιλοπεριβαλλοντικών διεργασιών παραγωγής και αποδοτικότητα των πόρων στις ΜΜΕ </t>
  </si>
  <si>
    <t xml:space="preserve">70 Προώθηση της ενεργειακής απόδοσης σε μεγάλες επιχειρήσεις </t>
  </si>
  <si>
    <t xml:space="preserve">71 Ανάπτυξη και προώθηση επιχειρήσεων που εξειδικεύονται στην παροχή υπηρεσιών που συμβάλλουν στην οικονομία χαμηλών εκπομπών άνθρακα και στην προσαρμοστικότητα στην κλιματική αλλαγή (συμπεριλαμβανομένης της υποστήριξης σε τέτοιες υπηρεσίες) </t>
  </si>
  <si>
    <t xml:space="preserve">72 Υποδομή επιχειρήσεων για ΜΜΕ (συμπεριλαμβανομένων των βιομηχανικών πάρκων και εγκαταστάσεων) </t>
  </si>
  <si>
    <t xml:space="preserve">73 Υποστήριξη σε κοινωνικές επιχειρήσεις (ΜΜΕ) </t>
  </si>
  <si>
    <t xml:space="preserve">74 Ανάπτυξη και προβολή των τουριστικών στοιχείων ενεργητικού στις ΜΜΕ </t>
  </si>
  <si>
    <t xml:space="preserve">75 Ανάπτυξη και προβολή των εμπορικών τουριστικών υπηρεσιών στις ή για τις ΜΜΕ </t>
  </si>
  <si>
    <t xml:space="preserve">76 Ανάπτυξη και προβολή των πολιτιστικών και δημιουργικών στοιχείων ενεργητικού στις ΜΜΕ </t>
  </si>
  <si>
    <t xml:space="preserve">77 Ανάπτυξη και προβολή των πολιτιστικών και δημιουργικών υπηρεσιών στις ή για τις ΜΜΕ </t>
  </si>
  <si>
    <t xml:space="preserve">78 Υπηρεσίες και εφαρμογές ηλεκτρονικής διακυβέρνησης (συμπεριλαμβανομένων των ηλεκτρονικών προμηθειών, μέτρων ΤΠΕ για τη στήριξη της μεταρρύθμισης της δημόσιας διοίκησης, την κυβερνοασφάλεια, μέτρων για την αξιοπιστία και το ιδιωτικό απόρρητο, την ηλεκτρονική δικαιοσύνη και ηλεκτρονική δημοκρατία) </t>
  </si>
  <si>
    <t xml:space="preserve">79 Πρόσβαση σε πληροφορίες του δημόσιου τομέα (συμπεριλαμβανομένων ανοικτών δεδομένων ηλεκτρονικού πολιτισμού, ψηφιακών βιβλιοθηκών, ηλεκτρονικού περιεχομένου και ηλεκτρονικού τουρισμού) </t>
  </si>
  <si>
    <t xml:space="preserve">80 Υπηρεσίες και εφαρμογές ηλεκτρονικής ένταξης, ηλεκτρονικής προσβασιμότητας, ηλεκτρονικής μάθησης και ηλεκτρονικής εκπαίδευσης, ψηφιακός γραμματισμός </t>
  </si>
  <si>
    <t xml:space="preserve">81 Λύσεις ΤΠΕ για την πρόκληση της υγιούς γήρανσης και υπηρεσίες και εφαρμογές ηλεκτρονικής υγείας (συμπεριλαμβανομένης της ηλεκτρονικής φροντίδας και της διαβίωσης στον οικείο χώρο με βοήθεια) </t>
  </si>
  <si>
    <t xml:space="preserve">82 Υπηρεσίες και εφαρμογές ΤΠΕ για τις ΜΜΕ (συμπεριλαμβανομένου του ηλεκτρονικού εμπορίου, της ηλεκτρονικής επιχειρηματικότητας και διεργασιών δικτύωσης επιχειρήσεων), ζωντανά εργαστήρια, επιχειρηματίες στο διαδίκτυο και υπό σύσταση ΤΠΕ επιχειρήσεις) </t>
  </si>
  <si>
    <t xml:space="preserve">83 Μέτρα για την ποιότητα του αέρα </t>
  </si>
  <si>
    <t xml:space="preserve">84 Ολοκληρωμένη πρόληψη και έλεγχος της ρύπανσης (IPPC) </t>
  </si>
  <si>
    <t xml:space="preserve">85 Προστασία και ενίσχυση της βιοποικιλότητας, προτασία της φύσης και πράσινη υποδομή </t>
  </si>
  <si>
    <t xml:space="preserve">86 Προστασία, αναστήλωση και βιώσιμη χρήση των περιοχών Natura 2000 </t>
  </si>
  <si>
    <t xml:space="preserve">87 Προσαρμογή σε μέτρα για την κλιματική αλλαγή και πρόληψη και διαχείριση κινδύνων σχετικών με το κλίμα, π.χ. διάβρωση, πυρκαγιές, πλημμύρες, καταιγίδες και ξηρασία, συμπεριλαμβανομένης της αύξησης της ευαισθητοποίησης, της πολιτικής προστασίας και συστημάτων και υποδομών διαχείρισης καταστροφών </t>
  </si>
  <si>
    <t xml:space="preserve">88 Πρόληψη και διαχείριση κινδύνων για φυσικούς κινδύνους μη σχετιζόμενους με το κλίμα (π.χ. σεισμοί) και κινδύνων που συνδέονται με ανθρώπινες δραστηριότητες (π.χ. τεχνολογικά ατυχήματα), συμπεριλαμβανομένης της αύξησης της ευαισθητοποίησης, της πολιτικής προστασίας και συστημάτων και υποδομών διαχείρισης καταστροφών </t>
  </si>
  <si>
    <t xml:space="preserve">89 Αποκατάσταση βιομηχανικών χώρων και μολυσμένης γης </t>
  </si>
  <si>
    <t xml:space="preserve">90 Ποδηλατόδρομοι και μονοπάτια </t>
  </si>
  <si>
    <t xml:space="preserve">91 Ανάπτυξη και προώθηση του τουριστικού δυναμικού φυσικών περιοχών </t>
  </si>
  <si>
    <t xml:space="preserve">92 Προστασία, ανάπτυξη και προβολή δημόσιων τουριστικών κεφαλαίων </t>
  </si>
  <si>
    <t xml:space="preserve">93 Ανάπτυξη και προβολή δημόσιων τουριστικών υπηρεσιών </t>
  </si>
  <si>
    <t xml:space="preserve">94 Προστασία, ανάπτυξη και προβολή στοιχείων δημόσιας πολιτιστικής κληρονομιάς </t>
  </si>
  <si>
    <t xml:space="preserve">95 Ανάπτυξη και προβολή δημόσιων υπηρεσιών πολιτιστικής κληρονομιάς </t>
  </si>
  <si>
    <t xml:space="preserve">96 Θεσμική ικανότητα της δημόσιας διοίκησης και των δημόσιων υπηρεσιών ως προς την εφαρμογή του ΕΤΠΑ ή ενεργειών που στηρίζουν πρωτοβουλίες του ΕΚΤ για ανάπτυξη θεσμικής ικανότητας </t>
  </si>
  <si>
    <t xml:space="preserve">97 Πρωτοβουλίες τοπικής ανάπτυξης με πρωτοβουλία κοινοτήτων σε αστικές και αγροτικές περιοχές </t>
  </si>
  <si>
    <t xml:space="preserve">98 Εξόχως απόκεντρες περιοχές: αντιστάθμιση τυχόν πρόσθετου κόστους λόγω ελλιπούς προσβασιμότητας και εδαφικού κατακερματισμού </t>
  </si>
  <si>
    <t xml:space="preserve">99 Εξόχως απόκεντρες περιοχές: ειδικές δράσεις για την αντιστάθμιση του πρόσθετου κόστους που οφείλεται σε παράγοντες σχετιζόμενους με το μέγεθος της αγοράς </t>
  </si>
  <si>
    <t xml:space="preserve">100 Εξόχως απόκεντρες περιοχές: στήριξη για την αντιστάθμιση του πρόσθετου κόστους λόγω δυσκολιών που οφείλονται στις κλιματικές συνθήκες και το ανάγλυφο του εδάφους </t>
  </si>
  <si>
    <t xml:space="preserve">101 Διασταυρούμενη χρηματοδότηση στο πλαίσιο του ΕΤΠΑ (ενίσχυση ενεργειών τύπου ΕΚΤ που είναι αναγκαίες για την ικανοποιητική εφαρμογή του επιχειρησιακού μέρους του ΕΤΠΑ και συνδέονται άμεσα με αυτό) </t>
  </si>
  <si>
    <t xml:space="preserve">102 Πρόσβαση στην απασχόληση για τους ανέργους και αέργους, συμπεριλαμβανομένων των μακροχρόνια άνεργων και των ατόμων που έχουν απομακρυνθεί από την αγορά εργασίας, μεταξύ άλλων μέσω πρωτοβουλιών για την απασχόληση και στήριξης της κινητικότητας του εργατικού δυναμικού </t>
  </si>
  <si>
    <t xml:space="preserve">103 Διατηρήσιμη ένταξη στην αγορά εργασίας των νέων, ιδίως εκείνων που δεν εργάζονται, δεν σπουδάζουν ούτε καταρτίζονται, συμπεριλαμβανομένων των νέων που αντιμετωπίζουν τον κίνδυνο του κοινωνικού αποκλεισμού και των νέων από περιθωριοποιημένες κοινότητες, μεταξύ άλλων και μέσω της υλοποίησης της εγγύησης για τους νέους </t>
  </si>
  <si>
    <t xml:space="preserve">104 Αυτοαπασχόληση, επιχειρηματικότητα και δημιουργία επιχειρήσεων, συμπεριλαμβανομένων των καινοτομικών πολύ μικρών, μικρών και μεσαίων επιχειρήσεων </t>
  </si>
  <si>
    <t xml:space="preserve">105 Ισότητα μεταξύ ανδρών και γυναικών σε όλους τους τομείς, συμπεριλαμβανομένης της πρόσβασης στην απασχόληση, της επαγγελματικής σταδιοδρομίας, του συνδυασμού επαγγελματικού και οικογενειακού βίου και της προώθησης της ίσης αμοιβής για όμοια εργασία </t>
  </si>
  <si>
    <t xml:space="preserve">106 Προσαρμογή των εργαζομένων, των επιχειρήσεων και των επιχειρηματιών στην αλλαγή </t>
  </si>
  <si>
    <t xml:space="preserve">107 Ενεργός και υγιής γήρανση </t>
  </si>
  <si>
    <t xml:space="preserve">108 Εκσυγχρονισμός των θεσμικών φορέων της αγοράς εργασίας, όπως των ιδιωτικών και δημόσιων υπηρεσιών απασχόλησης, με καλύτερη αντιστοίχιση προς τις ανάγκες της αγοράς εργασίας, συμπεριλαμβανομένων των δράσεων ενίσχυσης μέσω προγραμμάτων κινητικότητας και καλύτερης συνεργασίας ανάμεσα σε θεσμικούς φορείς και σχετικούς παράγοντες </t>
  </si>
  <si>
    <t xml:space="preserve">109 Ενεργητική ένταξη, μεταξύ άλλων και με σκοπό την προώθηση των ίσων ευκαιριών και της δραστήριας συμμετοχής και τη βελτίωση της απασχολησιμότητας </t>
  </si>
  <si>
    <t xml:space="preserve">110 Κοινωνικοοικονομική ενσωμάτωση των περιθωριοποιημένων κοινοτήτων, όπως οι Ρομά </t>
  </si>
  <si>
    <t xml:space="preserve">111 Καταπολέμηση κάθε μορφής διακρίσεων και προώθηση των ίσων ευκαιριών </t>
  </si>
  <si>
    <t xml:space="preserve">112 Ενίσχυση της πρόσβασης σε οικονομικά προσιτές, βιώσιμες και υψηλής ποιότητας υπηρεσίες, συμπεριλαμβανομένης της υγειονομικής περίθαλψης και των κοινωνικών υπηρεσιών κοινής ωφέλειας </t>
  </si>
  <si>
    <t xml:space="preserve">113 Προώθηση της κοινωνικής επιχειρηματικότητας και της επαγγελματικής ενσωμάτωσης σε κοινωνικές επιχειρήσεις και την κοινωνική και αλληλέγγυο οικονομία ώστε να διευκολυνθεί η πρόσβαση στην απασχόληση </t>
  </si>
  <si>
    <t xml:space="preserve">114 Στρατηγικές τοπικής ανάπτυξης με πρωτοβουλία κοινοτήτων </t>
  </si>
  <si>
    <t xml:space="preserve">115 Μείωση και πρόληψη της πρόωρης εγκατάλειψης του σχολείου και προώθηση της ισότιμης πρόσβασης σε καλής ποιότητας προσχολική, πρωτοβάθμια και δευτεροβάθμια εκπαίδευση, συμπεριλαμβανομένων (τυπικών, άτυπων και μη τυπικών) δυνατοτήτων μάθησης για την επανένταξη στην εκπαίδευση και κατάρτιση </t>
  </si>
  <si>
    <t xml:space="preserve">116 Βελτίωση της ποιότητας, της αποτελεσματικότητας και της πρόσβασης στην τριτοβάθμια και ισοδύναμη με αυτήν εκπαίδευση, με σκοπό τη βελτίωση των επιπέδων φοίτησης και επιτυχίας, ιδιαίτερα για τα μειονεκτούντα άτομα </t>
  </si>
  <si>
    <t xml:space="preserve">117 Βελτίωση της ισότιμης πρόσβασης στη διά βίου μάθηση για όλες τις ηλικιακές ομάδες σε τυπική, άτυπη και μη τυπική μορφή, αναβάθμιση των γνώσεων, δεξιοτήτων και ικανοτήτων του εργατικού δυναμικού και προώθηση ευέλικτων δυνατοτήτων μάθησης, μεταξύ άλλων μέσω του επαγγελματικού προσανατολισμού και της πιστοποίησης των αποκτώμενων προσόντων </t>
  </si>
  <si>
    <t xml:space="preserve">118 Βελτίωση της συνάφειας των συστημάτων εκπαίδευσης και κατάρτισης με την αγορά εργασίας, διευκόλυνση της μετάβασης από την εκπαίδευση στην εργασία, και ενίσχυση της επαγγελματικής εκπαίδευσης και συστημάτων κατάρτισης και της ποιότητάς τους, μεταξύ άλλων μέσω μηχανισμών πρόβλεψης των αναγκών σε δεξιότητες, της προσαρμογής των προγραμμάτων σπουδών και της καθιέρωσης και ανάπτυξης συστημάτων μάθησης με βάση την εργασία, συμπεριλαμβανομένων των διττών συστημάτων μάθησης και μαθητείας </t>
  </si>
  <si>
    <t xml:space="preserve">119 Επένδυση στη θεσμική ικανότητα και στην αποτελεσματικότητα των δημόσιων διοικήσεων και υπηρεσιών σε εθνικό, περιφερειακό και τοπικό επίπεδο ενόψει των μεταρρυθμίσεων, καλύτερη κανονιστική ρύθμιση και χρηστή διακυβέρνηση </t>
  </si>
  <si>
    <t xml:space="preserve">120 Ανάπτυξη ικανοτήτων για όλους τους φορείς που παρέχουν εκπαίδευση, διά βίου μάθηση, κατάρτιση και απασχόληση καθώς και κοινωνικές πολιτικές, μεταξύ άλλων μέσω τομεακών και εδαφικών συμφώνων για κινητοποίηση υπέρ των μεταρρυθμίσεων σε εθνικό, περιφερειακό και τοπικό επίπεδο </t>
  </si>
  <si>
    <t xml:space="preserve">121 Προετοιμασία, εφαρμογή, παρακολούθηση, επιθεώρηση </t>
  </si>
  <si>
    <t xml:space="preserve">122 Αξιολόγηση και μελέτες </t>
  </si>
  <si>
    <t xml:space="preserve">123 Πληροφόρηση και επικοινωνία </t>
  </si>
  <si>
    <t>(α)</t>
  </si>
  <si>
    <t>(β)</t>
  </si>
  <si>
    <t>(γ)</t>
  </si>
  <si>
    <t>(δ)</t>
  </si>
  <si>
    <t>(ε)</t>
  </si>
  <si>
    <t>(στ)</t>
  </si>
  <si>
    <t>(ζ)</t>
  </si>
  <si>
    <t>Άξονας Προτεραιότητας (Α.Π.)</t>
  </si>
  <si>
    <t>Κατηγορία Παρέμβασης (Κ.Π.)</t>
  </si>
  <si>
    <t>Μερίδιο στον ΑΠ (%)</t>
  </si>
  <si>
    <t>π/υ Α.Π.</t>
  </si>
  <si>
    <t>π/υ Κ.Π.</t>
  </si>
  <si>
    <t>I Παραγωγική επένδυση:</t>
  </si>
  <si>
    <t xml:space="preserve">Ενεργειακές υποδομές </t>
  </si>
  <si>
    <t xml:space="preserve">Περιβαλλοντική υποδομή </t>
  </si>
  <si>
    <t xml:space="preserve">Υποδομές μεταφορών </t>
  </si>
  <si>
    <t xml:space="preserve">Βιώσιμες μεταφορές </t>
  </si>
  <si>
    <t xml:space="preserve">Υποδομή τεχνολογίας των πληροφοριών και της επικοινωνίας (ΤΠΕ) </t>
  </si>
  <si>
    <t xml:space="preserve">Έρευνα, ανάπτυξη και καινοτομία </t>
  </si>
  <si>
    <t xml:space="preserve">Ανάπτυξη επιχειρήσεων </t>
  </si>
  <si>
    <t xml:space="preserve">Τεχνολογίες πληροφοριών και επικοινωνιών (ΤΠΕ) — τόνωση της ζήτησης, εφαρμογές και υπηρεσίες </t>
  </si>
  <si>
    <t xml:space="preserve">Περιβάλλον </t>
  </si>
  <si>
    <t xml:space="preserve">Άλλα </t>
  </si>
  <si>
    <r>
      <t xml:space="preserve">ΙΙ </t>
    </r>
    <r>
      <rPr>
        <b/>
        <sz val="8.5"/>
        <color indexed="8"/>
        <rFont val="EUAlbertina"/>
      </rPr>
      <t xml:space="preserve">Υποδομή για την παροχή βασικών υπηρεσιών και συναφήσ επένδυση: </t>
    </r>
  </si>
  <si>
    <r>
      <t xml:space="preserve">III </t>
    </r>
    <r>
      <rPr>
        <b/>
        <sz val="8.5"/>
        <color indexed="8"/>
        <rFont val="EUAlbertina"/>
      </rPr>
      <t xml:space="preserve">Κοινωνική και εκπαιδευτική υποδομή και υποδομή υγειονομικήσ περίθαλψησ και συναφείσ επενδύσεισ: </t>
    </r>
  </si>
  <si>
    <r>
      <t xml:space="preserve">IV </t>
    </r>
    <r>
      <rPr>
        <b/>
        <sz val="8.5"/>
        <color indexed="8"/>
        <rFont val="EUAlbertina"/>
      </rPr>
      <t xml:space="preserve">Ανάπτυξη ενδογενούσ δυναμικού: </t>
    </r>
  </si>
  <si>
    <r>
      <t xml:space="preserve">V </t>
    </r>
    <r>
      <rPr>
        <b/>
        <sz val="8.5"/>
        <color indexed="8"/>
        <rFont val="EUAlbertina"/>
      </rPr>
      <t xml:space="preserve">Προωθηση τησ διατηρησιμησ και ποιοτικησ απασχολησησ και στηριξη τησ κινητικοτητασ του εργατικου δυναμικου: </t>
    </r>
  </si>
  <si>
    <r>
      <t xml:space="preserve">VΙ </t>
    </r>
    <r>
      <rPr>
        <b/>
        <sz val="8.5"/>
        <color indexed="8"/>
        <rFont val="EUAlbertina"/>
      </rPr>
      <t xml:space="preserve">Προαγωγη τησ κοινωνικησ ενταξησ, καταπολεμηση τησ φτωχειασ και τυχον διακρισεων: </t>
    </r>
  </si>
  <si>
    <r>
      <t xml:space="preserve">VΙΙ </t>
    </r>
    <r>
      <rPr>
        <b/>
        <sz val="8.5"/>
        <color indexed="8"/>
        <rFont val="EUAlbertina"/>
      </rPr>
      <t xml:space="preserve">Επενδυσεισ στην εκπαιδευση, την καταρτιση και την επαγγελματικη εκπαιδευση για δεξιοτητεσ και δια βιου μαθηση: </t>
    </r>
  </si>
  <si>
    <r>
      <t xml:space="preserve">VΙΙΙ </t>
    </r>
    <r>
      <rPr>
        <b/>
        <sz val="8.5"/>
        <color indexed="8"/>
        <rFont val="EUAlbertina"/>
      </rPr>
      <t xml:space="preserve">Ενισχυση τησ θεσμικησ ικανοτητασ των δημοσιων αρχων και των ενδιαφερομενων φορεων και τησ αποτελεσματικησ δημοσιασ διοικησησ: </t>
    </r>
  </si>
  <si>
    <r>
      <t xml:space="preserve">ΙΧ </t>
    </r>
    <r>
      <rPr>
        <b/>
        <sz val="8.5"/>
        <color indexed="8"/>
        <rFont val="EUAlbertina"/>
      </rPr>
      <t xml:space="preserve">Τεχνική βοήθεια: </t>
    </r>
  </si>
  <si>
    <t>Δείκτης/ Βασικό Στάδιο Υλοποίησης</t>
  </si>
  <si>
    <t>Παραγωγικές επενδύσεις: Αριθμός επιχειρήσεων που λαμβάνουν ενισχύσεις</t>
  </si>
  <si>
    <t>Πρόληψη και διαχείριση κινδύνων: Πληθυσμός που ωφελείται από αντιπλημμυρικά μέτρα</t>
  </si>
  <si>
    <t>ΒΣΥ - Συμβάσεις που έχουν υπογραφεί για την υλοποίηση των έργων</t>
  </si>
  <si>
    <t>Πληθυσμός που ζει σε περιοχές με ολοκληρωμένες στρατηγικές αστικής ανάπτυξης</t>
  </si>
  <si>
    <t>Πρόσθετος πληθυσμός που εξυπηρετείται από βελτιωμένες υπηρεσίες ύδρευσης</t>
  </si>
  <si>
    <t>Οδικό δίκτυο: Συνολικό μήκος νέων οδών</t>
  </si>
  <si>
    <t>Σύνολο Άξονα [9Α]</t>
  </si>
  <si>
    <t>Υγεία: Πληθυσμός που καλύπτεται από βελτιωμένες υπηρεσίες υγείας</t>
  </si>
  <si>
    <t>Δυναμικότητα ενισχυόμενων υποδομών παιδικής μέριμνας ή εκπαίδευσης</t>
  </si>
  <si>
    <t xml:space="preserve">51 - Εκπαιδευτική υποδομή για σχολική εκπαίδευση (δημοτικό και γενική δευτεροβάθμια) </t>
  </si>
  <si>
    <t xml:space="preserve">52 - Υποδομή για προσχολική εκπαίδευση και φροντίδα </t>
  </si>
  <si>
    <t>Σύνολο Άξονα</t>
  </si>
  <si>
    <t>87 Προσαρμογή σε μέτρα για την κλιματική αλλαγή και πρόληψη και διαχείριση κινδύνων σχετικών με το κλίμα, π.χ. διάβρωση, πυρκαγιές, πλημμύρες, καταιγίδες και ξηρασία, συμπεριλαμβανομένης της αύξησης της ευαισθητοποίησης, της πολιτικής προστασίας και συστη</t>
  </si>
  <si>
    <t>21 Διαχείριση αποβλήτων και εξοικονόμηση πόσιμου νερού (συμπεριλαμβανομένης της διαχείρισης των λεκανών των ποταμών, του εφοδιασμού σε νερό, των ειδικών μέτρων για την προσαρμογή στην κλιματική αλλαγή, της μέτρησης σε επίπεδο διαμερίσματος και καταναλωτή,</t>
  </si>
  <si>
    <t>ΒΣΥ - Στρατηγικές για την αστική ανάπτυξη για τις οποίες έχει ενταχθεί τουλάχιστον ένα έργουξης</t>
  </si>
  <si>
    <t>Ενίσχυση της έρευνας, της τεχνολογικής ανάπτυξης και της καινοτομίας</t>
  </si>
  <si>
    <t>Βελτίωση της πρόσβασης, της χρήσης και της ποιότητας των τεχνολογιών των πληροφοριών και των επικοινωνιών</t>
  </si>
  <si>
    <t>Υποστήριξη της μετάβασης προς μια οικονομία χαμηλών εκπομπών διοξειδίου του άνθρακα σε όλους τους τομείς</t>
  </si>
  <si>
    <t>Βελτίωση της ανταγωνιστικότητας των μικρομεσαίων επιχειρήσεων</t>
  </si>
  <si>
    <t>Προώθηση της προσαρμογής στην κλιματική αλλαγή, της πρόληψης και της διαχείρισης κινδύνων</t>
  </si>
  <si>
    <t>Προστασία του περιβάλλοντος και προώθηση της αποδοτικότητας των πόρων</t>
  </si>
  <si>
    <t>Προώθηση των βιώσιμων μεταφορών και άρση των προβλημάτων σε βασικές υποδομές δικτύων</t>
  </si>
  <si>
    <t>Προώθηση της βιώσιμης απασχόλησης υψηλής ποιότητας και υποστήριξη της κινητικότητας των εργαζομένων</t>
  </si>
  <si>
    <t>Προώθηση της κοινωνικής ένταξης και καταπολέμηση της φτώχειας - ΕΤΠΑ</t>
  </si>
  <si>
    <t>Προώθηση της κοινωνικής ένταξης και καταπολέμηση της φτώχειας - ΕΚΤ</t>
  </si>
  <si>
    <t>Επένδυση στην εκπαίδευση, την απόκτηση δεξιοτήτων και τη διά βίου μάθηση</t>
  </si>
  <si>
    <t>Επιχειρήσεις που λαμβάνουν επιχορηγήσεις</t>
  </si>
  <si>
    <t>Έρευνα, καινοτομία: Αριθμός ερευνητών που εργάζονται σε βελτιωμένες εγκαταστάσεις ερευνητικών κέντρων</t>
  </si>
  <si>
    <t>Αριθμός υποστηριζόμενων πολύ μικρών, μικρών και μεσαίων επιχειρήσεων (συμπεριλ/μένων των συνεταιριστικών επιχειρήσεων και των επιχειρήσεων της κοινωνικής οικονομίας)</t>
  </si>
  <si>
    <r>
      <t>Σύνολο Άξονα [</t>
    </r>
    <r>
      <rPr>
        <b/>
        <sz val="9"/>
        <color indexed="48"/>
        <rFont val="Trebuchet MS"/>
        <family val="2"/>
        <charset val="161"/>
      </rPr>
      <t>1</t>
    </r>
    <r>
      <rPr>
        <b/>
        <sz val="9"/>
        <rFont val="Trebuchet MS"/>
        <family val="2"/>
        <charset val="161"/>
      </rPr>
      <t>]</t>
    </r>
  </si>
  <si>
    <t>Σύνολο Άξονα [2]</t>
  </si>
  <si>
    <r>
      <t>Σύνολο Άξονα [</t>
    </r>
    <r>
      <rPr>
        <b/>
        <sz val="9"/>
        <color indexed="48"/>
        <rFont val="Trebuchet MS"/>
        <family val="2"/>
        <charset val="161"/>
      </rPr>
      <t>3</t>
    </r>
    <r>
      <rPr>
        <b/>
        <sz val="9"/>
        <rFont val="Trebuchet MS"/>
        <family val="2"/>
        <charset val="161"/>
      </rPr>
      <t>]</t>
    </r>
  </si>
  <si>
    <r>
      <t>Σύνολο Άξονα [</t>
    </r>
    <r>
      <rPr>
        <b/>
        <sz val="9"/>
        <color indexed="48"/>
        <rFont val="Trebuchet MS"/>
        <family val="2"/>
        <charset val="161"/>
      </rPr>
      <t>4</t>
    </r>
    <r>
      <rPr>
        <b/>
        <sz val="9"/>
        <rFont val="Trebuchet MS"/>
        <family val="2"/>
        <charset val="161"/>
      </rPr>
      <t>]</t>
    </r>
  </si>
  <si>
    <r>
      <t>Σύνολο Άξονα [</t>
    </r>
    <r>
      <rPr>
        <b/>
        <sz val="9"/>
        <color indexed="48"/>
        <rFont val="Trebuchet MS"/>
        <family val="2"/>
        <charset val="161"/>
      </rPr>
      <t>5</t>
    </r>
    <r>
      <rPr>
        <b/>
        <sz val="9"/>
        <rFont val="Trebuchet MS"/>
        <family val="2"/>
        <charset val="161"/>
      </rPr>
      <t>]</t>
    </r>
  </si>
  <si>
    <r>
      <t>Σύνολο Άξονα [</t>
    </r>
    <r>
      <rPr>
        <b/>
        <sz val="9"/>
        <color indexed="48"/>
        <rFont val="Trebuchet MS"/>
        <family val="2"/>
        <charset val="161"/>
      </rPr>
      <t>6</t>
    </r>
    <r>
      <rPr>
        <b/>
        <sz val="9"/>
        <rFont val="Trebuchet MS"/>
        <family val="2"/>
        <charset val="161"/>
      </rPr>
      <t>]</t>
    </r>
  </si>
  <si>
    <t>Σύνολο Άξονα [7]</t>
  </si>
  <si>
    <t>Σύνολο Άξονα [8]</t>
  </si>
  <si>
    <t>Σύνολο Άξονα [9Β]</t>
  </si>
  <si>
    <t>Σύνολο Άξονα [10]</t>
  </si>
  <si>
    <t>π/υ ΚΠ που αντιστοιχεί 
στο δείκτη</t>
  </si>
  <si>
    <t xml:space="preserve">28 - Αυτοκινητόδρομοι ΔΕΔ-Μ και κεντρικό οδικό δίκτυο —(νέα κατασκευή) </t>
  </si>
  <si>
    <t xml:space="preserve">1 - Η τιμή – στόχος αφορά το 2023, όπου χρησιμοποιούνται οι δείκτες εκροών ή το 2018 όπου χρησιμοποιούνται τα Βασικά Στάδια Υλοποίησης </t>
  </si>
  <si>
    <t>Ορόσημο 
2018</t>
  </si>
  <si>
    <t>Τιμή Στόχος
2023</t>
  </si>
  <si>
    <t>(η)</t>
  </si>
  <si>
    <t>(θ) = (η)/(β)</t>
  </si>
  <si>
    <t>Ενεργειακή απόδοση: Μείωση της ετήσιας κατανάλωσης πρωτογενούς ενέργειας των δημόσιων κτιρίων (KWh/έτος)</t>
  </si>
  <si>
    <t>-</t>
  </si>
  <si>
    <t>Άτομα που αποδεσμεύονται από τη φροντίδα εξαρτώμενων ατόμων</t>
  </si>
  <si>
    <t>Αριθμός υποστηριζόμενων δομών</t>
  </si>
  <si>
    <t>Υποστηριζόμενα σχέδια για δημιουργία νέων επιχειρήσεων</t>
  </si>
  <si>
    <t xml:space="preserve">ΒΣΥ - Ύψος υπογεγραμμένων συμβάσεων που οδηγούν στην επίτευξη των στόχων 2023 </t>
  </si>
  <si>
    <t>ΒΣΥ - Ενταγμένα έργα</t>
  </si>
  <si>
    <t xml:space="preserve">ΕΠ ΠΚΜ: Αναθεώρηση 2020 - Αποτύπωση Πλαισίου Επίδοσης (σε όρους ΔΔ)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</si>
</sst>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_(* \(#,##0.00\);_(* &quot;-&quot;??_);_(@_)"/>
    <numFmt numFmtId="165" formatCode="#,##0.00\ &quot;€&quot;"/>
    <numFmt numFmtId="166" formatCode="_(* #,##0_);_(* \(#,##0\);_(* &quot;-&quot;??_);_(@_)"/>
    <numFmt numFmtId="167" formatCode="#,##0\ &quot;€&quot;"/>
    <numFmt numFmtId="168" formatCode="_([$€]* #,##0.00_);_([$€]* \(#,##0.00\);_([$€]* &quot;-&quot;??_);_(@_)"/>
  </numFmts>
  <fonts count="20">
    <font>
      <sz val="10"/>
      <name val="Arial"/>
    </font>
    <font>
      <sz val="10"/>
      <name val="Arial"/>
      <family val="2"/>
      <charset val="161"/>
    </font>
    <font>
      <sz val="8"/>
      <name val="Arial"/>
      <family val="2"/>
      <charset val="161"/>
    </font>
    <font>
      <b/>
      <sz val="10"/>
      <name val="Times New Roman"/>
      <family val="1"/>
      <charset val="161"/>
    </font>
    <font>
      <sz val="8.5"/>
      <color indexed="8"/>
      <name val="EUAlbertina"/>
    </font>
    <font>
      <b/>
      <sz val="8.5"/>
      <color indexed="8"/>
      <name val="EUAlbertina"/>
    </font>
    <font>
      <b/>
      <i/>
      <u/>
      <sz val="10"/>
      <name val="Times New Roman"/>
      <family val="1"/>
      <charset val="161"/>
    </font>
    <font>
      <sz val="5.5"/>
      <color indexed="8"/>
      <name val="EUAlbertina"/>
    </font>
    <font>
      <b/>
      <sz val="14"/>
      <name val="Trebuchet MS"/>
      <family val="2"/>
      <charset val="161"/>
    </font>
    <font>
      <sz val="9"/>
      <name val="Trebuchet MS"/>
      <family val="2"/>
      <charset val="161"/>
    </font>
    <font>
      <b/>
      <sz val="9"/>
      <color indexed="9"/>
      <name val="Trebuchet MS"/>
      <family val="2"/>
      <charset val="161"/>
    </font>
    <font>
      <b/>
      <sz val="9"/>
      <name val="Trebuchet MS"/>
      <family val="2"/>
      <charset val="161"/>
    </font>
    <font>
      <b/>
      <sz val="9"/>
      <color indexed="48"/>
      <name val="Trebuchet MS"/>
      <family val="2"/>
      <charset val="161"/>
    </font>
    <font>
      <sz val="9"/>
      <color indexed="48"/>
      <name val="Trebuchet MS"/>
      <family val="2"/>
      <charset val="161"/>
    </font>
    <font>
      <b/>
      <sz val="8"/>
      <color indexed="8"/>
      <name val="Trebuchet MS"/>
      <family val="2"/>
      <charset val="161"/>
    </font>
    <font>
      <b/>
      <sz val="9"/>
      <color indexed="8"/>
      <name val="Trebuchet MS"/>
      <family val="2"/>
      <charset val="161"/>
    </font>
    <font>
      <b/>
      <sz val="8"/>
      <name val="Trebuchet MS"/>
      <family val="2"/>
      <charset val="161"/>
    </font>
    <font>
      <b/>
      <sz val="8"/>
      <color indexed="48"/>
      <name val="Trebuchet MS"/>
      <family val="2"/>
      <charset val="161"/>
    </font>
    <font>
      <sz val="9"/>
      <color indexed="81"/>
      <name val="Tahoma"/>
      <family val="2"/>
      <charset val="161"/>
    </font>
    <font>
      <b/>
      <sz val="9"/>
      <color indexed="81"/>
      <name val="Tahoma"/>
      <family val="2"/>
      <charset val="161"/>
    </font>
  </fonts>
  <fills count="8">
    <fill>
      <patternFill patternType="none"/>
    </fill>
    <fill>
      <patternFill patternType="gray125"/>
    </fill>
    <fill>
      <patternFill patternType="solid">
        <fgColor indexed="54"/>
        <bgColor indexed="64"/>
      </patternFill>
    </fill>
    <fill>
      <patternFill patternType="solid">
        <fgColor indexed="44"/>
        <bgColor indexed="64"/>
      </patternFill>
    </fill>
    <fill>
      <patternFill patternType="solid">
        <fgColor indexed="9"/>
        <bgColor indexed="64"/>
      </patternFill>
    </fill>
    <fill>
      <patternFill patternType="solid">
        <fgColor indexed="22"/>
        <bgColor indexed="64"/>
      </patternFill>
    </fill>
    <fill>
      <patternFill patternType="solid">
        <fgColor indexed="51"/>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s>
  <cellStyleXfs count="3">
    <xf numFmtId="0" fontId="0" fillId="0" borderId="0"/>
    <xf numFmtId="168" fontId="1" fillId="0" borderId="0" applyFont="0" applyFill="0" applyBorder="0" applyAlignment="0" applyProtection="0"/>
    <xf numFmtId="164" fontId="1" fillId="0" borderId="0" applyFont="0" applyFill="0" applyBorder="0" applyAlignment="0" applyProtection="0"/>
  </cellStyleXfs>
  <cellXfs count="146">
    <xf numFmtId="0" fontId="0" fillId="0" borderId="0" xfId="0"/>
    <xf numFmtId="0" fontId="0" fillId="0" borderId="0" xfId="0" applyFill="1" applyBorder="1" applyAlignment="1"/>
    <xf numFmtId="0" fontId="0" fillId="0" borderId="0" xfId="0" applyFill="1" applyBorder="1" applyAlignment="1">
      <alignment wrapText="1"/>
    </xf>
    <xf numFmtId="0" fontId="3" fillId="0" borderId="1" xfId="0" applyFont="1" applyFill="1" applyBorder="1" applyAlignment="1">
      <alignment horizontal="left" vertical="top"/>
    </xf>
    <xf numFmtId="0" fontId="0" fillId="0" borderId="2" xfId="0" applyFill="1" applyBorder="1" applyAlignment="1"/>
    <xf numFmtId="0" fontId="0" fillId="0" borderId="3" xfId="0" applyFill="1" applyBorder="1" applyAlignment="1"/>
    <xf numFmtId="0" fontId="6" fillId="0" borderId="2" xfId="0" applyFont="1" applyFill="1" applyBorder="1" applyAlignment="1">
      <alignment horizontal="left" vertical="top"/>
    </xf>
    <xf numFmtId="0" fontId="3" fillId="0" borderId="2" xfId="0" applyFont="1" applyFill="1" applyBorder="1" applyAlignment="1">
      <alignment horizontal="left" vertical="top"/>
    </xf>
    <xf numFmtId="0" fontId="6" fillId="0" borderId="4" xfId="0" applyFont="1" applyFill="1" applyBorder="1" applyAlignment="1">
      <alignment horizontal="left" vertical="top"/>
    </xf>
    <xf numFmtId="0" fontId="4" fillId="0" borderId="5" xfId="0" applyFont="1" applyBorder="1" applyAlignment="1">
      <alignment wrapText="1"/>
    </xf>
    <xf numFmtId="0" fontId="4" fillId="0" borderId="6" xfId="0" applyFont="1" applyBorder="1" applyAlignment="1">
      <alignment wrapText="1"/>
    </xf>
    <xf numFmtId="0" fontId="4" fillId="0" borderId="7" xfId="0" applyFont="1" applyBorder="1" applyAlignment="1">
      <alignment wrapText="1"/>
    </xf>
    <xf numFmtId="0" fontId="10" fillId="2" borderId="1" xfId="0" applyFont="1" applyFill="1" applyBorder="1" applyAlignment="1">
      <alignment horizontal="center" vertical="center" wrapText="1"/>
    </xf>
    <xf numFmtId="0" fontId="9" fillId="0" borderId="0" xfId="0" applyFont="1" applyAlignment="1">
      <alignment vertical="center" wrapText="1"/>
    </xf>
    <xf numFmtId="49" fontId="11" fillId="3" borderId="3" xfId="0" applyNumberFormat="1" applyFont="1" applyFill="1" applyBorder="1" applyAlignment="1">
      <alignment horizontal="center" vertical="center" wrapText="1"/>
    </xf>
    <xf numFmtId="0" fontId="11" fillId="4" borderId="8" xfId="0" applyFont="1" applyFill="1" applyBorder="1" applyAlignment="1">
      <alignment horizontal="center" vertical="center" wrapText="1"/>
    </xf>
    <xf numFmtId="10" fontId="9" fillId="5" borderId="8" xfId="0" applyNumberFormat="1" applyFont="1" applyFill="1" applyBorder="1" applyAlignment="1">
      <alignment horizontal="center" vertical="center" wrapText="1"/>
    </xf>
    <xf numFmtId="0" fontId="11" fillId="4" borderId="8" xfId="0" applyFont="1" applyFill="1" applyBorder="1" applyAlignment="1">
      <alignment vertical="center" wrapText="1"/>
    </xf>
    <xf numFmtId="165" fontId="10" fillId="2" borderId="8" xfId="0" applyNumberFormat="1" applyFont="1" applyFill="1" applyBorder="1" applyAlignment="1">
      <alignment vertical="center" wrapText="1"/>
    </xf>
    <xf numFmtId="0" fontId="12" fillId="5" borderId="8" xfId="0" applyFont="1" applyFill="1" applyBorder="1" applyAlignment="1">
      <alignment horizontal="center" vertical="center" wrapText="1"/>
    </xf>
    <xf numFmtId="10" fontId="11" fillId="6" borderId="8" xfId="0" applyNumberFormat="1" applyFont="1" applyFill="1" applyBorder="1" applyAlignment="1">
      <alignment horizontal="center" vertical="center" wrapText="1"/>
    </xf>
    <xf numFmtId="167" fontId="10" fillId="2" borderId="8" xfId="0" applyNumberFormat="1" applyFont="1" applyFill="1" applyBorder="1" applyAlignment="1">
      <alignment horizontal="center" vertical="center" wrapText="1"/>
    </xf>
    <xf numFmtId="3" fontId="11" fillId="4" borderId="8" xfId="0" applyNumberFormat="1" applyFont="1" applyFill="1" applyBorder="1" applyAlignment="1">
      <alignment horizontal="center" vertical="center" wrapText="1"/>
    </xf>
    <xf numFmtId="0" fontId="11" fillId="0" borderId="8" xfId="0" applyFont="1" applyFill="1" applyBorder="1" applyAlignment="1">
      <alignment horizontal="center" vertical="center" wrapText="1"/>
    </xf>
    <xf numFmtId="3" fontId="11" fillId="0" borderId="8" xfId="0" applyNumberFormat="1" applyFont="1" applyFill="1" applyBorder="1" applyAlignment="1">
      <alignment horizontal="center" vertical="center" wrapText="1"/>
    </xf>
    <xf numFmtId="0" fontId="11" fillId="0" borderId="0" xfId="0" applyFont="1" applyFill="1" applyBorder="1" applyAlignment="1">
      <alignment vertical="center" wrapText="1"/>
    </xf>
    <xf numFmtId="4" fontId="12" fillId="0" borderId="0" xfId="0" applyNumberFormat="1" applyFont="1" applyFill="1" applyBorder="1" applyAlignment="1">
      <alignment vertical="center" wrapText="1"/>
    </xf>
    <xf numFmtId="0" fontId="9" fillId="0" borderId="0" xfId="0" applyFont="1" applyFill="1" applyBorder="1" applyAlignment="1">
      <alignment horizontal="center" vertical="center" wrapText="1"/>
    </xf>
    <xf numFmtId="4" fontId="11" fillId="0" borderId="0" xfId="0" applyNumberFormat="1" applyFont="1" applyFill="1" applyBorder="1" applyAlignment="1">
      <alignment horizontal="center" vertical="center" wrapText="1"/>
    </xf>
    <xf numFmtId="10" fontId="11" fillId="0" borderId="0" xfId="0" applyNumberFormat="1" applyFont="1" applyFill="1" applyBorder="1" applyAlignment="1">
      <alignment horizontal="center" vertical="center" wrapText="1"/>
    </xf>
    <xf numFmtId="0" fontId="9" fillId="0" borderId="0" xfId="0" applyFont="1" applyFill="1" applyAlignment="1">
      <alignment vertical="center" wrapText="1"/>
    </xf>
    <xf numFmtId="0" fontId="9" fillId="0" borderId="0" xfId="0" applyFont="1" applyAlignment="1">
      <alignment horizontal="center" vertical="center" wrapText="1"/>
    </xf>
    <xf numFmtId="166" fontId="10" fillId="2" borderId="1" xfId="2" applyNumberFormat="1" applyFont="1" applyFill="1" applyBorder="1" applyAlignment="1">
      <alignment horizontal="right" vertical="center" wrapText="1" indent="1"/>
    </xf>
    <xf numFmtId="3" fontId="14" fillId="0" borderId="8" xfId="2" applyNumberFormat="1" applyFont="1" applyBorder="1" applyAlignment="1">
      <alignment horizontal="right" vertical="center" wrapText="1" indent="1"/>
    </xf>
    <xf numFmtId="3" fontId="12" fillId="5" borderId="9" xfId="2" applyNumberFormat="1" applyFont="1" applyFill="1" applyBorder="1" applyAlignment="1">
      <alignment horizontal="right" vertical="center" wrapText="1" indent="1"/>
    </xf>
    <xf numFmtId="166" fontId="9" fillId="0" borderId="0" xfId="2" applyNumberFormat="1" applyFont="1" applyFill="1" applyBorder="1" applyAlignment="1">
      <alignment horizontal="right" vertical="center" wrapText="1" indent="1"/>
    </xf>
    <xf numFmtId="166" fontId="9" fillId="0" borderId="0" xfId="2" applyNumberFormat="1" applyFont="1" applyAlignment="1">
      <alignment horizontal="right" vertical="center" wrapText="1" indent="1"/>
    </xf>
    <xf numFmtId="0" fontId="9" fillId="0" borderId="0" xfId="0" applyFont="1" applyAlignment="1">
      <alignment vertical="center"/>
    </xf>
    <xf numFmtId="166" fontId="9" fillId="0" borderId="0" xfId="2" applyNumberFormat="1" applyFont="1" applyAlignment="1">
      <alignment horizontal="right" vertical="center"/>
    </xf>
    <xf numFmtId="0" fontId="9" fillId="0" borderId="0" xfId="0" applyFont="1" applyAlignment="1">
      <alignment horizontal="center" vertical="center"/>
    </xf>
    <xf numFmtId="0" fontId="11" fillId="0" borderId="0" xfId="0" applyFont="1" applyAlignment="1">
      <alignment vertical="center"/>
    </xf>
    <xf numFmtId="166" fontId="9" fillId="0" borderId="0" xfId="2" applyNumberFormat="1" applyFont="1" applyBorder="1" applyAlignment="1">
      <alignment horizontal="right" vertical="center"/>
    </xf>
    <xf numFmtId="166" fontId="11" fillId="4" borderId="0" xfId="2" applyNumberFormat="1" applyFont="1" applyFill="1" applyBorder="1" applyAlignment="1">
      <alignment horizontal="right" vertical="center"/>
    </xf>
    <xf numFmtId="9" fontId="9" fillId="0" borderId="0" xfId="0" applyNumberFormat="1" applyFont="1" applyAlignment="1">
      <alignment horizontal="center" vertical="center"/>
    </xf>
    <xf numFmtId="166" fontId="11" fillId="3" borderId="3" xfId="2" applyNumberFormat="1" applyFont="1" applyFill="1" applyBorder="1" applyAlignment="1">
      <alignment horizontal="center" vertical="center" wrapText="1"/>
    </xf>
    <xf numFmtId="167" fontId="15" fillId="0" borderId="8" xfId="0" applyNumberFormat="1" applyFont="1" applyBorder="1" applyAlignment="1">
      <alignment horizontal="center" vertical="center" wrapText="1"/>
    </xf>
    <xf numFmtId="0" fontId="11" fillId="0" borderId="0" xfId="0" applyFont="1" applyAlignment="1">
      <alignment horizontal="center" vertical="center"/>
    </xf>
    <xf numFmtId="0" fontId="11" fillId="0" borderId="0" xfId="0" applyFont="1" applyAlignment="1">
      <alignment horizontal="center" vertical="center" wrapText="1"/>
    </xf>
    <xf numFmtId="0" fontId="10" fillId="2" borderId="1" xfId="0" applyFont="1" applyFill="1" applyBorder="1" applyAlignment="1">
      <alignment horizontal="left" vertical="center" wrapText="1" indent="1"/>
    </xf>
    <xf numFmtId="49" fontId="11" fillId="3" borderId="3" xfId="0" applyNumberFormat="1" applyFont="1" applyFill="1" applyBorder="1" applyAlignment="1">
      <alignment horizontal="left" vertical="center" wrapText="1" indent="1"/>
    </xf>
    <xf numFmtId="0" fontId="13" fillId="5" borderId="9" xfId="0" applyFont="1" applyFill="1" applyBorder="1" applyAlignment="1">
      <alignment horizontal="left" vertical="center" wrapText="1" indent="1"/>
    </xf>
    <xf numFmtId="0" fontId="9" fillId="4" borderId="10" xfId="0" applyFont="1" applyFill="1" applyBorder="1" applyAlignment="1">
      <alignment horizontal="left" vertical="center" wrapText="1" indent="1"/>
    </xf>
    <xf numFmtId="0" fontId="9" fillId="0" borderId="0" xfId="0" applyFont="1" applyFill="1" applyBorder="1" applyAlignment="1">
      <alignment horizontal="left" vertical="center" wrapText="1" indent="1"/>
    </xf>
    <xf numFmtId="0" fontId="9" fillId="0" borderId="0" xfId="0" applyFont="1" applyAlignment="1">
      <alignment horizontal="left" vertical="center" indent="1"/>
    </xf>
    <xf numFmtId="0" fontId="9" fillId="0" borderId="0" xfId="0" applyFont="1" applyBorder="1" applyAlignment="1">
      <alignment horizontal="left" vertical="center" indent="1"/>
    </xf>
    <xf numFmtId="0" fontId="9" fillId="0" borderId="0" xfId="0" applyFont="1" applyAlignment="1">
      <alignment horizontal="left" vertical="center" wrapText="1" indent="1"/>
    </xf>
    <xf numFmtId="0" fontId="9" fillId="4" borderId="11" xfId="0" applyFont="1" applyFill="1" applyBorder="1" applyAlignment="1">
      <alignment horizontal="left" vertical="center" wrapText="1" indent="1"/>
    </xf>
    <xf numFmtId="0" fontId="12" fillId="5" borderId="9" xfId="0" applyFont="1" applyFill="1" applyBorder="1" applyAlignment="1">
      <alignment horizontal="center" vertical="center" wrapText="1"/>
    </xf>
    <xf numFmtId="0" fontId="11" fillId="4" borderId="1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0" xfId="0" applyFont="1" applyBorder="1" applyAlignment="1">
      <alignment horizontal="center" vertical="center"/>
    </xf>
    <xf numFmtId="3" fontId="11" fillId="4" borderId="10" xfId="0" applyNumberFormat="1" applyFont="1" applyFill="1" applyBorder="1" applyAlignment="1">
      <alignment horizontal="center" vertical="center" wrapText="1"/>
    </xf>
    <xf numFmtId="0" fontId="11" fillId="4" borderId="10" xfId="0" quotePrefix="1" applyFont="1" applyFill="1" applyBorder="1" applyAlignment="1">
      <alignment horizontal="center" vertical="center" wrapText="1"/>
    </xf>
    <xf numFmtId="0" fontId="0" fillId="0" borderId="0" xfId="0" applyAlignment="1">
      <alignment wrapText="1"/>
    </xf>
    <xf numFmtId="0" fontId="0" fillId="0" borderId="0" xfId="0" applyAlignment="1">
      <alignment horizontal="right" wrapText="1"/>
    </xf>
    <xf numFmtId="4" fontId="0" fillId="0" borderId="0" xfId="0" applyNumberFormat="1" applyAlignment="1">
      <alignment horizontal="right" wrapText="1"/>
    </xf>
    <xf numFmtId="167" fontId="9" fillId="0" borderId="0" xfId="0" applyNumberFormat="1" applyFont="1" applyAlignment="1">
      <alignment vertical="center" wrapText="1"/>
    </xf>
    <xf numFmtId="166" fontId="11" fillId="4" borderId="8" xfId="2" applyNumberFormat="1" applyFont="1" applyFill="1" applyBorder="1" applyAlignment="1">
      <alignment horizontal="center" vertical="center" wrapText="1"/>
    </xf>
    <xf numFmtId="0" fontId="9" fillId="4" borderId="9" xfId="0" applyFont="1" applyFill="1" applyBorder="1" applyAlignment="1">
      <alignment horizontal="left" vertical="center" wrapText="1" indent="1"/>
    </xf>
    <xf numFmtId="3" fontId="16" fillId="0" borderId="1" xfId="2" applyNumberFormat="1" applyFont="1" applyBorder="1" applyAlignment="1">
      <alignment horizontal="right" vertical="center" wrapText="1" indent="1"/>
    </xf>
    <xf numFmtId="3" fontId="17" fillId="5" borderId="9" xfId="2" applyNumberFormat="1" applyFont="1" applyFill="1" applyBorder="1" applyAlignment="1">
      <alignment horizontal="right" vertical="center" wrapText="1" indent="1"/>
    </xf>
    <xf numFmtId="3" fontId="16" fillId="4" borderId="8" xfId="2" applyNumberFormat="1" applyFont="1" applyFill="1" applyBorder="1" applyAlignment="1">
      <alignment horizontal="right" vertical="center" wrapText="1" indent="1"/>
    </xf>
    <xf numFmtId="0" fontId="9" fillId="4" borderId="11" xfId="0" applyFont="1" applyFill="1" applyBorder="1" applyAlignment="1">
      <alignment horizontal="center" vertical="center" wrapText="1"/>
    </xf>
    <xf numFmtId="3" fontId="16" fillId="0" borderId="8" xfId="2" applyNumberFormat="1" applyFont="1" applyBorder="1" applyAlignment="1">
      <alignment horizontal="center" vertical="center" wrapText="1"/>
    </xf>
    <xf numFmtId="3" fontId="16" fillId="0" borderId="8" xfId="2" applyNumberFormat="1" applyFont="1" applyBorder="1" applyAlignment="1">
      <alignment horizontal="right" vertical="center" wrapText="1" indent="1"/>
    </xf>
    <xf numFmtId="0" fontId="11" fillId="4" borderId="5" xfId="0" applyFont="1" applyFill="1" applyBorder="1" applyAlignment="1">
      <alignment horizontal="center" vertical="center" wrapText="1"/>
    </xf>
    <xf numFmtId="10" fontId="9" fillId="5" borderId="1" xfId="0" applyNumberFormat="1" applyFont="1" applyFill="1" applyBorder="1" applyAlignment="1">
      <alignment horizontal="center" vertical="center" wrapText="1"/>
    </xf>
    <xf numFmtId="0" fontId="11" fillId="5" borderId="6" xfId="0" applyFont="1" applyFill="1" applyBorder="1" applyAlignment="1">
      <alignment horizontal="left" vertical="center" wrapText="1" indent="1"/>
    </xf>
    <xf numFmtId="0" fontId="9" fillId="4" borderId="1" xfId="0" applyFont="1" applyFill="1" applyBorder="1" applyAlignment="1">
      <alignment horizontal="left" vertical="center" wrapText="1" indent="1"/>
    </xf>
    <xf numFmtId="0" fontId="11" fillId="4" borderId="1" xfId="0" applyFont="1" applyFill="1" applyBorder="1" applyAlignment="1">
      <alignment horizontal="center" vertical="center" wrapText="1"/>
    </xf>
    <xf numFmtId="0" fontId="11" fillId="4" borderId="3" xfId="0" applyFont="1" applyFill="1" applyBorder="1" applyAlignment="1">
      <alignment horizontal="center" vertical="center" wrapText="1"/>
    </xf>
    <xf numFmtId="167" fontId="15" fillId="0" borderId="1" xfId="0" applyNumberFormat="1" applyFont="1" applyBorder="1" applyAlignment="1">
      <alignment horizontal="center" vertical="center" wrapText="1"/>
    </xf>
    <xf numFmtId="3" fontId="14" fillId="0" borderId="1" xfId="2" applyNumberFormat="1" applyFont="1" applyBorder="1" applyAlignment="1">
      <alignment horizontal="right" vertical="center" wrapText="1" inden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167" fontId="11" fillId="0" borderId="1" xfId="0" applyNumberFormat="1" applyFont="1" applyBorder="1" applyAlignment="1">
      <alignment horizontal="center" vertical="center" wrapText="1"/>
    </xf>
    <xf numFmtId="0" fontId="9" fillId="4" borderId="8" xfId="0" applyFont="1" applyFill="1" applyBorder="1" applyAlignment="1">
      <alignment horizontal="left" vertical="center" wrapText="1" indent="1"/>
    </xf>
    <xf numFmtId="0" fontId="11" fillId="5" borderId="4" xfId="0" applyFont="1" applyFill="1" applyBorder="1" applyAlignment="1">
      <alignment horizontal="left" vertical="center" wrapText="1" indent="1"/>
    </xf>
    <xf numFmtId="165" fontId="9" fillId="0" borderId="0" xfId="0" applyNumberFormat="1" applyFont="1" applyAlignment="1">
      <alignment vertical="center" wrapText="1"/>
    </xf>
    <xf numFmtId="3" fontId="9" fillId="0" borderId="0" xfId="0" applyNumberFormat="1" applyFont="1" applyAlignment="1">
      <alignment vertical="center" wrapText="1"/>
    </xf>
    <xf numFmtId="3" fontId="16" fillId="7" borderId="8" xfId="2" applyNumberFormat="1" applyFont="1" applyFill="1" applyBorder="1" applyAlignment="1">
      <alignment horizontal="right" vertical="center" wrapText="1" indent="1"/>
    </xf>
    <xf numFmtId="167" fontId="15" fillId="7" borderId="1" xfId="0" applyNumberFormat="1" applyFont="1" applyFill="1" applyBorder="1" applyAlignment="1">
      <alignment horizontal="center" vertical="center" wrapText="1"/>
    </xf>
    <xf numFmtId="0" fontId="11" fillId="5" borderId="11" xfId="0" applyFont="1" applyFill="1" applyBorder="1" applyAlignment="1">
      <alignment horizontal="left" vertical="center" wrapText="1" indent="1"/>
    </xf>
    <xf numFmtId="0" fontId="11" fillId="5" borderId="5" xfId="0" applyFont="1" applyFill="1" applyBorder="1" applyAlignment="1">
      <alignment horizontal="left" vertical="center" wrapText="1" indent="1"/>
    </xf>
    <xf numFmtId="0" fontId="8" fillId="0" borderId="12" xfId="0" applyFont="1" applyBorder="1" applyAlignment="1">
      <alignment horizontal="center" vertical="center" wrapText="1"/>
    </xf>
    <xf numFmtId="0" fontId="11" fillId="5" borderId="4" xfId="0" applyFont="1" applyFill="1" applyBorder="1" applyAlignment="1">
      <alignment horizontal="left" vertical="center" wrapText="1" indent="1"/>
    </xf>
    <xf numFmtId="0" fontId="11" fillId="5" borderId="6" xfId="0" applyFont="1" applyFill="1" applyBorder="1" applyAlignment="1">
      <alignment horizontal="left" vertical="center" wrapText="1" indent="1"/>
    </xf>
    <xf numFmtId="3" fontId="16" fillId="0" borderId="1" xfId="2" applyNumberFormat="1" applyFont="1" applyBorder="1" applyAlignment="1">
      <alignment horizontal="center" vertical="center" wrapText="1"/>
    </xf>
    <xf numFmtId="3" fontId="16" fillId="0" borderId="2" xfId="2" applyNumberFormat="1" applyFont="1" applyBorder="1" applyAlignment="1">
      <alignment horizontal="center" vertical="center" wrapText="1"/>
    </xf>
    <xf numFmtId="3" fontId="16" fillId="0" borderId="3" xfId="2" applyNumberFormat="1" applyFont="1" applyBorder="1" applyAlignment="1">
      <alignment horizontal="center" vertical="center" wrapText="1"/>
    </xf>
    <xf numFmtId="0" fontId="9" fillId="4" borderId="8" xfId="0" applyFont="1" applyFill="1" applyBorder="1" applyAlignment="1">
      <alignment horizontal="left" vertical="center" wrapText="1" indent="1"/>
    </xf>
    <xf numFmtId="0" fontId="11" fillId="4" borderId="1" xfId="0" applyFont="1" applyFill="1" applyBorder="1" applyAlignment="1">
      <alignment horizontal="center" vertical="center" wrapText="1"/>
    </xf>
    <xf numFmtId="0" fontId="11" fillId="4" borderId="3" xfId="0" applyFont="1" applyFill="1" applyBorder="1" applyAlignment="1">
      <alignment horizontal="center" vertical="center" wrapText="1"/>
    </xf>
    <xf numFmtId="167" fontId="11" fillId="0" borderId="1" xfId="2" applyNumberFormat="1" applyFont="1" applyBorder="1" applyAlignment="1">
      <alignment horizontal="center" vertical="center" wrapText="1"/>
    </xf>
    <xf numFmtId="167" fontId="11" fillId="0" borderId="2" xfId="2" applyNumberFormat="1" applyFont="1" applyBorder="1" applyAlignment="1">
      <alignment horizontal="center" vertical="center" wrapText="1"/>
    </xf>
    <xf numFmtId="167" fontId="11" fillId="0" borderId="3" xfId="2" applyNumberFormat="1" applyFont="1" applyBorder="1" applyAlignment="1">
      <alignment horizontal="center" vertical="center" wrapText="1"/>
    </xf>
    <xf numFmtId="0" fontId="9" fillId="4" borderId="1" xfId="0" applyFont="1" applyFill="1" applyBorder="1" applyAlignment="1">
      <alignment horizontal="left" vertical="center" wrapText="1" indent="1"/>
    </xf>
    <xf numFmtId="0" fontId="9" fillId="4" borderId="3" xfId="0" applyFont="1" applyFill="1" applyBorder="1" applyAlignment="1">
      <alignment horizontal="left" vertical="center" wrapText="1" indent="1"/>
    </xf>
    <xf numFmtId="10" fontId="9" fillId="5" borderId="1" xfId="0" applyNumberFormat="1" applyFont="1" applyFill="1" applyBorder="1" applyAlignment="1">
      <alignment horizontal="center" vertical="center" wrapText="1"/>
    </xf>
    <xf numFmtId="10" fontId="9" fillId="5" borderId="3" xfId="0" applyNumberFormat="1" applyFont="1" applyFill="1" applyBorder="1" applyAlignment="1">
      <alignment horizontal="center" vertical="center" wrapText="1"/>
    </xf>
    <xf numFmtId="10" fontId="9" fillId="5" borderId="2"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3" fontId="11" fillId="4" borderId="1" xfId="0" quotePrefix="1" applyNumberFormat="1" applyFont="1" applyFill="1" applyBorder="1" applyAlignment="1">
      <alignment horizontal="center" vertical="center" wrapText="1"/>
    </xf>
    <xf numFmtId="3" fontId="11" fillId="4" borderId="2" xfId="0" applyNumberFormat="1" applyFont="1" applyFill="1" applyBorder="1" applyAlignment="1">
      <alignment horizontal="center" vertical="center" wrapText="1"/>
    </xf>
    <xf numFmtId="3" fontId="11" fillId="4" borderId="3"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11" fillId="0" borderId="3" xfId="0" applyFont="1" applyFill="1" applyBorder="1" applyAlignment="1">
      <alignment horizontal="center" vertical="center" wrapText="1"/>
    </xf>
    <xf numFmtId="3" fontId="11" fillId="4" borderId="1" xfId="0" applyNumberFormat="1" applyFont="1" applyFill="1" applyBorder="1" applyAlignment="1">
      <alignment horizontal="center" vertical="center" wrapText="1"/>
    </xf>
    <xf numFmtId="167" fontId="11" fillId="4" borderId="1" xfId="0" applyNumberFormat="1" applyFont="1" applyFill="1" applyBorder="1" applyAlignment="1">
      <alignment horizontal="center" vertical="center" wrapText="1"/>
    </xf>
    <xf numFmtId="167" fontId="11" fillId="4" borderId="2" xfId="0" applyNumberFormat="1" applyFont="1" applyFill="1" applyBorder="1" applyAlignment="1">
      <alignment horizontal="center" vertical="center" wrapText="1"/>
    </xf>
    <xf numFmtId="167" fontId="11" fillId="4" borderId="3" xfId="0" applyNumberFormat="1" applyFont="1" applyFill="1" applyBorder="1" applyAlignment="1">
      <alignment horizontal="center" vertical="center" wrapText="1"/>
    </xf>
    <xf numFmtId="167" fontId="11" fillId="0" borderId="1" xfId="0" applyNumberFormat="1" applyFont="1" applyBorder="1" applyAlignment="1">
      <alignment horizontal="center" vertical="center" wrapText="1"/>
    </xf>
    <xf numFmtId="167" fontId="11" fillId="0" borderId="2" xfId="0" applyNumberFormat="1" applyFont="1" applyBorder="1" applyAlignment="1">
      <alignment horizontal="center" vertical="center" wrapText="1"/>
    </xf>
    <xf numFmtId="0" fontId="11" fillId="0" borderId="2" xfId="0" applyFont="1" applyFill="1" applyBorder="1" applyAlignment="1">
      <alignment horizontal="center" vertical="center" wrapText="1"/>
    </xf>
    <xf numFmtId="0" fontId="9" fillId="4" borderId="2" xfId="0" applyFont="1" applyFill="1" applyBorder="1" applyAlignment="1">
      <alignment horizontal="left" vertical="center" wrapText="1" indent="1"/>
    </xf>
    <xf numFmtId="0" fontId="11" fillId="5" borderId="14" xfId="0" applyFont="1" applyFill="1" applyBorder="1" applyAlignment="1">
      <alignment horizontal="left" vertical="center" wrapText="1" indent="1"/>
    </xf>
    <xf numFmtId="0" fontId="11" fillId="5" borderId="7" xfId="0" applyFont="1" applyFill="1" applyBorder="1" applyAlignment="1">
      <alignment horizontal="left" vertical="center" wrapText="1" indent="1"/>
    </xf>
    <xf numFmtId="0" fontId="11" fillId="5" borderId="10" xfId="0" applyFont="1" applyFill="1" applyBorder="1" applyAlignment="1">
      <alignment horizontal="left" vertical="center" wrapText="1" indent="1"/>
    </xf>
    <xf numFmtId="0" fontId="11" fillId="0" borderId="13" xfId="0" applyFont="1" applyBorder="1" applyAlignment="1">
      <alignment horizontal="left" wrapText="1" indent="1"/>
    </xf>
    <xf numFmtId="0" fontId="11" fillId="5" borderId="11" xfId="0" applyFont="1" applyFill="1" applyBorder="1" applyAlignment="1">
      <alignment horizontal="left" vertical="center" wrapText="1"/>
    </xf>
    <xf numFmtId="0" fontId="11" fillId="5" borderId="5" xfId="0" applyFont="1" applyFill="1" applyBorder="1" applyAlignment="1">
      <alignment horizontal="left" vertical="center" wrapText="1"/>
    </xf>
    <xf numFmtId="0" fontId="11" fillId="5" borderId="14" xfId="0" applyFont="1" applyFill="1" applyBorder="1" applyAlignment="1">
      <alignment horizontal="left" vertical="center" wrapText="1"/>
    </xf>
    <xf numFmtId="0" fontId="11" fillId="5" borderId="7" xfId="0" applyFont="1" applyFill="1" applyBorder="1" applyAlignment="1">
      <alignment horizontal="left" vertical="center" wrapText="1"/>
    </xf>
    <xf numFmtId="3" fontId="14" fillId="0" borderId="1" xfId="2" applyNumberFormat="1" applyFont="1" applyBorder="1" applyAlignment="1">
      <alignment horizontal="center" vertical="center" wrapText="1"/>
    </xf>
    <xf numFmtId="3" fontId="14" fillId="0" borderId="3" xfId="2" applyNumberFormat="1" applyFont="1" applyBorder="1" applyAlignment="1">
      <alignment horizontal="center" vertical="center" wrapText="1"/>
    </xf>
    <xf numFmtId="0" fontId="11" fillId="4" borderId="1" xfId="0" quotePrefix="1" applyFont="1" applyFill="1" applyBorder="1" applyAlignment="1">
      <alignment horizontal="center" vertical="center" wrapText="1"/>
    </xf>
    <xf numFmtId="0" fontId="11" fillId="4" borderId="3" xfId="0" quotePrefix="1" applyFont="1" applyFill="1" applyBorder="1" applyAlignment="1">
      <alignment horizontal="center" vertical="center" wrapText="1"/>
    </xf>
    <xf numFmtId="167" fontId="15" fillId="0" borderId="1" xfId="0" applyNumberFormat="1" applyFont="1" applyBorder="1" applyAlignment="1">
      <alignment horizontal="center" vertical="center" wrapText="1"/>
    </xf>
    <xf numFmtId="167" fontId="15" fillId="0" borderId="3" xfId="0" applyNumberFormat="1" applyFont="1" applyBorder="1" applyAlignment="1">
      <alignment horizontal="center" vertical="center" wrapText="1"/>
    </xf>
    <xf numFmtId="0" fontId="9" fillId="0" borderId="1" xfId="0" applyFont="1" applyBorder="1" applyAlignment="1">
      <alignment horizontal="left" vertical="center" wrapText="1" indent="1"/>
    </xf>
    <xf numFmtId="0" fontId="9" fillId="0" borderId="2" xfId="0" applyFont="1" applyBorder="1" applyAlignment="1">
      <alignment horizontal="left" vertical="center" wrapText="1" indent="1"/>
    </xf>
    <xf numFmtId="0" fontId="9" fillId="0" borderId="3" xfId="0" applyFont="1" applyBorder="1" applyAlignment="1">
      <alignment horizontal="left" vertical="center" wrapText="1" indent="1"/>
    </xf>
    <xf numFmtId="3" fontId="14" fillId="0" borderId="1" xfId="2" applyNumberFormat="1" applyFont="1" applyBorder="1" applyAlignment="1">
      <alignment horizontal="right" vertical="center" wrapText="1" indent="1"/>
    </xf>
    <xf numFmtId="3" fontId="14" fillId="0" borderId="3" xfId="2" applyNumberFormat="1" applyFont="1" applyBorder="1" applyAlignment="1">
      <alignment horizontal="right" vertical="center" wrapText="1" indent="1"/>
    </xf>
  </cellXfs>
  <cellStyles count="3">
    <cellStyle name="Euro" xfId="1"/>
    <cellStyle name="Κανονικό" xfId="0" builtinId="0"/>
    <cellStyle name="Κόμμα"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6.bin"/><Relationship Id="rId4"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56"/>
  <sheetViews>
    <sheetView showGridLines="0" tabSelected="1" zoomScale="80" zoomScaleNormal="80" workbookViewId="0">
      <pane ySplit="3" topLeftCell="A25" activePane="bottomLeft" state="frozen"/>
      <selection pane="bottomLeft" activeCell="D28" sqref="D28"/>
    </sheetView>
  </sheetViews>
  <sheetFormatPr defaultColWidth="22.85546875" defaultRowHeight="15"/>
  <cols>
    <col min="1" max="1" width="24.7109375" style="13" customWidth="1"/>
    <col min="2" max="2" width="19.5703125" style="13" customWidth="1"/>
    <col min="3" max="3" width="88.140625" style="55" customWidth="1"/>
    <col min="4" max="4" width="13.42578125" style="36" bestFit="1" customWidth="1"/>
    <col min="5" max="5" width="75.42578125" style="55" customWidth="1"/>
    <col min="6" max="6" width="12.28515625" style="47" customWidth="1"/>
    <col min="7" max="7" width="10.85546875" style="31" bestFit="1" customWidth="1"/>
    <col min="8" max="8" width="23.140625" style="47" customWidth="1"/>
    <col min="9" max="9" width="15.85546875" style="31" customWidth="1"/>
    <col min="10" max="16384" width="22.85546875" style="13"/>
  </cols>
  <sheetData>
    <row r="1" spans="1:9" ht="33.75" customHeight="1">
      <c r="A1" s="94" t="s">
        <v>208</v>
      </c>
      <c r="B1" s="94"/>
      <c r="C1" s="94"/>
      <c r="D1" s="94"/>
      <c r="E1" s="94"/>
      <c r="F1" s="94"/>
      <c r="G1" s="94"/>
      <c r="H1" s="94"/>
      <c r="I1" s="94"/>
    </row>
    <row r="2" spans="1:9" ht="41.25" customHeight="1">
      <c r="A2" s="12" t="s">
        <v>130</v>
      </c>
      <c r="B2" s="12" t="s">
        <v>133</v>
      </c>
      <c r="C2" s="48" t="s">
        <v>131</v>
      </c>
      <c r="D2" s="32" t="s">
        <v>134</v>
      </c>
      <c r="E2" s="48" t="s">
        <v>154</v>
      </c>
      <c r="F2" s="12" t="s">
        <v>197</v>
      </c>
      <c r="G2" s="12" t="s">
        <v>198</v>
      </c>
      <c r="H2" s="12" t="s">
        <v>194</v>
      </c>
      <c r="I2" s="12" t="s">
        <v>132</v>
      </c>
    </row>
    <row r="3" spans="1:9" s="31" customFormat="1" ht="15.75" customHeight="1">
      <c r="A3" s="14" t="s">
        <v>123</v>
      </c>
      <c r="B3" s="14" t="s">
        <v>124</v>
      </c>
      <c r="C3" s="49" t="s">
        <v>125</v>
      </c>
      <c r="D3" s="44" t="s">
        <v>126</v>
      </c>
      <c r="E3" s="49" t="s">
        <v>127</v>
      </c>
      <c r="F3" s="14" t="s">
        <v>128</v>
      </c>
      <c r="G3" s="14" t="s">
        <v>129</v>
      </c>
      <c r="H3" s="14" t="s">
        <v>199</v>
      </c>
      <c r="I3" s="14" t="s">
        <v>200</v>
      </c>
    </row>
    <row r="4" spans="1:9" ht="31.5" customHeight="1">
      <c r="A4" s="92" t="s">
        <v>170</v>
      </c>
      <c r="B4" s="93"/>
      <c r="C4" s="78" t="s">
        <v>57</v>
      </c>
      <c r="D4" s="97">
        <v>11718750</v>
      </c>
      <c r="E4" s="100" t="s">
        <v>182</v>
      </c>
      <c r="F4" s="101" t="s">
        <v>202</v>
      </c>
      <c r="G4" s="101">
        <v>175</v>
      </c>
      <c r="H4" s="103">
        <f>D4</f>
        <v>11718750</v>
      </c>
      <c r="I4" s="76" t="e">
        <f>H4/#REF!</f>
        <v>#REF!</v>
      </c>
    </row>
    <row r="5" spans="1:9" ht="18" customHeight="1">
      <c r="A5" s="95"/>
      <c r="B5" s="96"/>
      <c r="C5" s="106" t="s">
        <v>59</v>
      </c>
      <c r="D5" s="98"/>
      <c r="E5" s="100"/>
      <c r="F5" s="102"/>
      <c r="G5" s="102"/>
      <c r="H5" s="104"/>
      <c r="I5" s="108" t="e">
        <f>H5/#REF!</f>
        <v>#REF!</v>
      </c>
    </row>
    <row r="6" spans="1:9" ht="21" customHeight="1">
      <c r="A6" s="87"/>
      <c r="B6" s="77"/>
      <c r="C6" s="107"/>
      <c r="D6" s="99"/>
      <c r="E6" s="86" t="s">
        <v>206</v>
      </c>
      <c r="F6" s="67">
        <v>2400000</v>
      </c>
      <c r="G6" s="80"/>
      <c r="H6" s="105"/>
      <c r="I6" s="109"/>
    </row>
    <row r="7" spans="1:9" ht="18.75" customHeight="1">
      <c r="A7" s="17" t="s">
        <v>184</v>
      </c>
      <c r="B7" s="18">
        <v>21558441</v>
      </c>
      <c r="C7" s="50"/>
      <c r="D7" s="70"/>
      <c r="E7" s="50"/>
      <c r="F7" s="57"/>
      <c r="G7" s="19"/>
      <c r="H7" s="21">
        <f>H4</f>
        <v>11718750</v>
      </c>
      <c r="I7" s="20">
        <f>H7/B7</f>
        <v>0.54358058636985851</v>
      </c>
    </row>
    <row r="8" spans="1:9" ht="54.75" customHeight="1">
      <c r="A8" s="92" t="s">
        <v>171</v>
      </c>
      <c r="B8" s="93"/>
      <c r="C8" s="78" t="s">
        <v>81</v>
      </c>
      <c r="D8" s="69">
        <v>5859375</v>
      </c>
      <c r="E8" s="51" t="s">
        <v>181</v>
      </c>
      <c r="F8" s="58">
        <v>15</v>
      </c>
      <c r="G8" s="15">
        <v>78</v>
      </c>
      <c r="H8" s="85">
        <f>D8</f>
        <v>5859375</v>
      </c>
      <c r="I8" s="76">
        <f>H8/B9</f>
        <v>0.55406109108913271</v>
      </c>
    </row>
    <row r="9" spans="1:9" ht="18.75" customHeight="1">
      <c r="A9" s="17" t="s">
        <v>185</v>
      </c>
      <c r="B9" s="18">
        <v>10575323</v>
      </c>
      <c r="C9" s="50"/>
      <c r="D9" s="70"/>
      <c r="E9" s="50"/>
      <c r="F9" s="57"/>
      <c r="G9" s="19"/>
      <c r="H9" s="21">
        <f>H8</f>
        <v>5859375</v>
      </c>
      <c r="I9" s="20">
        <f>H9/B9</f>
        <v>0.55406109108913271</v>
      </c>
    </row>
    <row r="10" spans="1:9" ht="43.5" customHeight="1">
      <c r="A10" s="92" t="s">
        <v>173</v>
      </c>
      <c r="B10" s="93"/>
      <c r="C10" s="86" t="s">
        <v>66</v>
      </c>
      <c r="D10" s="74">
        <v>57312173</v>
      </c>
      <c r="E10" s="78" t="s">
        <v>155</v>
      </c>
      <c r="F10" s="75">
        <v>56</v>
      </c>
      <c r="G10" s="79">
        <v>370</v>
      </c>
      <c r="H10" s="85">
        <f>D10</f>
        <v>57312173</v>
      </c>
      <c r="I10" s="76">
        <f>H10/$B$11</f>
        <v>0.58706647256000055</v>
      </c>
    </row>
    <row r="11" spans="1:9" ht="18.75" customHeight="1">
      <c r="A11" s="17" t="s">
        <v>186</v>
      </c>
      <c r="B11" s="18">
        <v>97624674</v>
      </c>
      <c r="C11" s="50"/>
      <c r="D11" s="70"/>
      <c r="E11" s="50"/>
      <c r="F11" s="57"/>
      <c r="G11" s="19"/>
      <c r="H11" s="21">
        <f>H10</f>
        <v>57312173</v>
      </c>
      <c r="I11" s="20">
        <f>H11/$B$11</f>
        <v>0.58706647256000055</v>
      </c>
    </row>
    <row r="12" spans="1:9" ht="45" customHeight="1">
      <c r="A12" s="92" t="s">
        <v>172</v>
      </c>
      <c r="B12" s="93"/>
      <c r="C12" s="72" t="s">
        <v>12</v>
      </c>
      <c r="D12" s="73">
        <v>20980081</v>
      </c>
      <c r="E12" s="68" t="s">
        <v>201</v>
      </c>
      <c r="F12" s="61">
        <v>522000</v>
      </c>
      <c r="G12" s="22">
        <v>5800000</v>
      </c>
      <c r="H12" s="81">
        <f>D12</f>
        <v>20980081</v>
      </c>
      <c r="I12" s="76">
        <f>H12/B13</f>
        <v>0.68064482315647268</v>
      </c>
    </row>
    <row r="13" spans="1:9" ht="18.75" customHeight="1">
      <c r="A13" s="17" t="s">
        <v>187</v>
      </c>
      <c r="B13" s="18">
        <v>30823831</v>
      </c>
      <c r="C13" s="50"/>
      <c r="D13" s="70"/>
      <c r="E13" s="50"/>
      <c r="F13" s="57"/>
      <c r="G13" s="19"/>
      <c r="H13" s="21">
        <f>H12</f>
        <v>20980081</v>
      </c>
      <c r="I13" s="20">
        <f>H13/$B$13</f>
        <v>0.68064482315647268</v>
      </c>
    </row>
    <row r="14" spans="1:9" ht="25.5" customHeight="1">
      <c r="A14" s="92" t="s">
        <v>174</v>
      </c>
      <c r="B14" s="93"/>
      <c r="C14" s="106" t="s">
        <v>167</v>
      </c>
      <c r="D14" s="144">
        <f>73939005-7000000</f>
        <v>66939005</v>
      </c>
      <c r="E14" s="51" t="s">
        <v>156</v>
      </c>
      <c r="F14" s="62" t="s">
        <v>202</v>
      </c>
      <c r="G14" s="22">
        <v>80000</v>
      </c>
      <c r="H14" s="139">
        <f>43650000-7000000</f>
        <v>36650000</v>
      </c>
      <c r="I14" s="108">
        <f>H14/$B$16</f>
        <v>0.54751336683298479</v>
      </c>
    </row>
    <row r="15" spans="1:9" ht="25.5" customHeight="1">
      <c r="A15" s="127"/>
      <c r="B15" s="128"/>
      <c r="C15" s="107"/>
      <c r="D15" s="145"/>
      <c r="E15" s="51" t="s">
        <v>157</v>
      </c>
      <c r="F15" s="58">
        <v>3</v>
      </c>
      <c r="G15" s="62" t="s">
        <v>202</v>
      </c>
      <c r="H15" s="140"/>
      <c r="I15" s="109">
        <f>H15/$B$9</f>
        <v>0</v>
      </c>
    </row>
    <row r="16" spans="1:9" ht="18.75" customHeight="1">
      <c r="A16" s="17" t="s">
        <v>188</v>
      </c>
      <c r="B16" s="18">
        <v>66939005</v>
      </c>
      <c r="C16" s="50"/>
      <c r="D16" s="70"/>
      <c r="E16" s="50"/>
      <c r="F16" s="57"/>
      <c r="G16" s="19"/>
      <c r="H16" s="21">
        <f>H14</f>
        <v>36650000</v>
      </c>
      <c r="I16" s="20">
        <f>H16/$B$16</f>
        <v>0.54751336683298479</v>
      </c>
    </row>
    <row r="17" spans="1:12" ht="30.75" customHeight="1">
      <c r="A17" s="92" t="s">
        <v>175</v>
      </c>
      <c r="B17" s="93"/>
      <c r="C17" s="51" t="s">
        <v>19</v>
      </c>
      <c r="D17" s="71">
        <v>5859776</v>
      </c>
      <c r="E17" s="106" t="s">
        <v>159</v>
      </c>
      <c r="F17" s="137" t="s">
        <v>202</v>
      </c>
      <c r="G17" s="119">
        <v>200000</v>
      </c>
      <c r="H17" s="120">
        <f>D17+D18</f>
        <v>24483840</v>
      </c>
      <c r="I17" s="108">
        <f>H17/$B$27</f>
        <v>0.22807486545833147</v>
      </c>
    </row>
    <row r="18" spans="1:12" ht="56.25" customHeight="1">
      <c r="A18" s="95"/>
      <c r="B18" s="96"/>
      <c r="C18" s="51" t="s">
        <v>168</v>
      </c>
      <c r="D18" s="71">
        <v>18624064</v>
      </c>
      <c r="E18" s="107"/>
      <c r="F18" s="138"/>
      <c r="G18" s="116"/>
      <c r="H18" s="121"/>
      <c r="I18" s="110"/>
    </row>
    <row r="19" spans="1:12" ht="33" customHeight="1">
      <c r="A19" s="95"/>
      <c r="B19" s="96"/>
      <c r="C19" s="51" t="s">
        <v>19</v>
      </c>
      <c r="D19" s="71">
        <v>5859776</v>
      </c>
      <c r="E19" s="106" t="s">
        <v>207</v>
      </c>
      <c r="F19" s="101">
        <v>4</v>
      </c>
      <c r="G19" s="114" t="s">
        <v>202</v>
      </c>
      <c r="H19" s="121"/>
      <c r="I19" s="110"/>
    </row>
    <row r="20" spans="1:12" ht="57" customHeight="1">
      <c r="A20" s="95"/>
      <c r="B20" s="96"/>
      <c r="C20" s="51" t="s">
        <v>168</v>
      </c>
      <c r="D20" s="71">
        <v>18624064</v>
      </c>
      <c r="E20" s="107"/>
      <c r="F20" s="102"/>
      <c r="G20" s="116"/>
      <c r="H20" s="122"/>
      <c r="I20" s="109"/>
    </row>
    <row r="21" spans="1:12" ht="18.75" customHeight="1">
      <c r="A21" s="95"/>
      <c r="B21" s="96"/>
      <c r="C21" s="51" t="s">
        <v>82</v>
      </c>
      <c r="D21" s="71">
        <v>34816011</v>
      </c>
      <c r="E21" s="141" t="s">
        <v>158</v>
      </c>
      <c r="F21" s="83"/>
      <c r="G21" s="119">
        <v>200000</v>
      </c>
      <c r="H21" s="120">
        <f>D21+D22+D23</f>
        <v>53567294</v>
      </c>
      <c r="I21" s="108">
        <f>H21/$B$27</f>
        <v>0.49899661866834971</v>
      </c>
    </row>
    <row r="22" spans="1:12" ht="18.75" customHeight="1">
      <c r="A22" s="95"/>
      <c r="B22" s="96"/>
      <c r="C22" s="51" t="s">
        <v>88</v>
      </c>
      <c r="D22" s="71">
        <v>14063463</v>
      </c>
      <c r="E22" s="142"/>
      <c r="F22" s="84"/>
      <c r="G22" s="115"/>
      <c r="H22" s="121"/>
      <c r="I22" s="110"/>
    </row>
    <row r="23" spans="1:12" ht="44.25" customHeight="1">
      <c r="A23" s="95"/>
      <c r="B23" s="96"/>
      <c r="C23" s="51" t="s">
        <v>95</v>
      </c>
      <c r="D23" s="71">
        <v>4687820</v>
      </c>
      <c r="E23" s="143"/>
      <c r="F23" s="84"/>
      <c r="G23" s="115"/>
      <c r="H23" s="121"/>
      <c r="I23" s="110"/>
    </row>
    <row r="24" spans="1:12" ht="15.75" customHeight="1">
      <c r="A24" s="95"/>
      <c r="B24" s="96"/>
      <c r="C24" s="51" t="s">
        <v>82</v>
      </c>
      <c r="D24" s="71">
        <v>34816011</v>
      </c>
      <c r="E24" s="141" t="s">
        <v>169</v>
      </c>
      <c r="F24" s="111">
        <v>4</v>
      </c>
      <c r="G24" s="114" t="s">
        <v>202</v>
      </c>
      <c r="H24" s="121"/>
      <c r="I24" s="110"/>
    </row>
    <row r="25" spans="1:12" ht="15" customHeight="1">
      <c r="A25" s="95"/>
      <c r="B25" s="96"/>
      <c r="C25" s="51" t="s">
        <v>88</v>
      </c>
      <c r="D25" s="71">
        <v>14063463</v>
      </c>
      <c r="E25" s="142"/>
      <c r="F25" s="112"/>
      <c r="G25" s="115"/>
      <c r="H25" s="121"/>
      <c r="I25" s="110"/>
    </row>
    <row r="26" spans="1:12" ht="41.25" customHeight="1">
      <c r="A26" s="127"/>
      <c r="B26" s="128"/>
      <c r="C26" s="51" t="s">
        <v>95</v>
      </c>
      <c r="D26" s="71">
        <v>4687820</v>
      </c>
      <c r="E26" s="143"/>
      <c r="F26" s="113"/>
      <c r="G26" s="116"/>
      <c r="H26" s="122"/>
      <c r="I26" s="109"/>
    </row>
    <row r="27" spans="1:12" ht="18.75" customHeight="1">
      <c r="A27" s="17" t="s">
        <v>189</v>
      </c>
      <c r="B27" s="18">
        <v>107350014</v>
      </c>
      <c r="C27" s="50"/>
      <c r="D27" s="70"/>
      <c r="E27" s="50"/>
      <c r="F27" s="57"/>
      <c r="G27" s="19"/>
      <c r="H27" s="21">
        <v>78051134</v>
      </c>
      <c r="I27" s="20">
        <f>H27/$B$27</f>
        <v>0.72707148412668121</v>
      </c>
      <c r="K27" s="66"/>
    </row>
    <row r="28" spans="1:12" ht="27.75" customHeight="1">
      <c r="A28" s="131" t="s">
        <v>176</v>
      </c>
      <c r="B28" s="132"/>
      <c r="C28" s="86" t="s">
        <v>29</v>
      </c>
      <c r="D28" s="90">
        <v>108117303.75</v>
      </c>
      <c r="E28" s="106" t="s">
        <v>160</v>
      </c>
      <c r="F28" s="101">
        <v>1.4</v>
      </c>
      <c r="G28" s="117">
        <v>36.4</v>
      </c>
      <c r="H28" s="91">
        <v>108117303.75</v>
      </c>
      <c r="I28" s="76">
        <f>H28/$B$30</f>
        <v>0.44343572821230115</v>
      </c>
    </row>
    <row r="29" spans="1:12" ht="27.75" customHeight="1">
      <c r="A29" s="133"/>
      <c r="B29" s="134"/>
      <c r="C29" s="86" t="s">
        <v>195</v>
      </c>
      <c r="D29" s="71">
        <v>44000000</v>
      </c>
      <c r="E29" s="107"/>
      <c r="F29" s="102"/>
      <c r="G29" s="118"/>
      <c r="H29" s="81">
        <v>44000000</v>
      </c>
      <c r="I29" s="76">
        <f>H29/$B$30</f>
        <v>0.18046299125676493</v>
      </c>
      <c r="L29" s="88"/>
    </row>
    <row r="30" spans="1:12" ht="18.75" customHeight="1">
      <c r="A30" s="17" t="s">
        <v>190</v>
      </c>
      <c r="B30" s="18">
        <v>243817304</v>
      </c>
      <c r="C30" s="50"/>
      <c r="D30" s="70"/>
      <c r="E30" s="50"/>
      <c r="F30" s="57"/>
      <c r="G30" s="19"/>
      <c r="H30" s="21">
        <f>H28+H29</f>
        <v>152117303.75</v>
      </c>
      <c r="I30" s="20">
        <f>H30/$B$30</f>
        <v>0.62389871946906605</v>
      </c>
      <c r="L30" s="89"/>
    </row>
    <row r="31" spans="1:12" ht="45" customHeight="1">
      <c r="A31" s="92" t="s">
        <v>177</v>
      </c>
      <c r="B31" s="93"/>
      <c r="C31" s="51" t="s">
        <v>105</v>
      </c>
      <c r="D31" s="71">
        <v>3863705.35</v>
      </c>
      <c r="E31" s="51" t="s">
        <v>183</v>
      </c>
      <c r="F31" s="58">
        <v>22</v>
      </c>
      <c r="G31" s="23">
        <v>110</v>
      </c>
      <c r="H31" s="45">
        <v>1800000</v>
      </c>
      <c r="I31" s="16">
        <f>H31/$B$33</f>
        <v>0.15683353784136236</v>
      </c>
    </row>
    <row r="32" spans="1:12" ht="37.5" customHeight="1">
      <c r="A32" s="127"/>
      <c r="B32" s="128"/>
      <c r="C32" s="51" t="s">
        <v>103</v>
      </c>
      <c r="D32" s="71">
        <v>7613431.5250000004</v>
      </c>
      <c r="E32" s="51" t="s">
        <v>205</v>
      </c>
      <c r="F32" s="58">
        <v>14</v>
      </c>
      <c r="G32" s="23">
        <v>70</v>
      </c>
      <c r="H32" s="45">
        <v>4600000</v>
      </c>
      <c r="I32" s="16">
        <f>H32/$B$33</f>
        <v>0.40079681892792601</v>
      </c>
    </row>
    <row r="33" spans="1:9" ht="18.75" customHeight="1">
      <c r="A33" s="17" t="s">
        <v>191</v>
      </c>
      <c r="B33" s="18">
        <v>11477137</v>
      </c>
      <c r="C33" s="50"/>
      <c r="D33" s="70"/>
      <c r="E33" s="50"/>
      <c r="F33" s="57"/>
      <c r="G33" s="19"/>
      <c r="H33" s="21">
        <f>H31+H32</f>
        <v>6400000</v>
      </c>
      <c r="I33" s="20">
        <f>H33/B33</f>
        <v>0.5576303567692884</v>
      </c>
    </row>
    <row r="34" spans="1:9" ht="36.75" customHeight="1">
      <c r="A34" s="129" t="s">
        <v>178</v>
      </c>
      <c r="B34" s="130"/>
      <c r="C34" s="78" t="s">
        <v>52</v>
      </c>
      <c r="D34" s="82">
        <v>55854924</v>
      </c>
      <c r="E34" s="51" t="s">
        <v>162</v>
      </c>
      <c r="F34" s="24">
        <v>146000</v>
      </c>
      <c r="G34" s="24">
        <v>1200000</v>
      </c>
      <c r="H34" s="81">
        <f>D34</f>
        <v>55854924</v>
      </c>
      <c r="I34" s="76">
        <f>H34/$B$35</f>
        <v>0.90299882997188707</v>
      </c>
    </row>
    <row r="35" spans="1:9" ht="18.75" customHeight="1">
      <c r="A35" s="17" t="s">
        <v>161</v>
      </c>
      <c r="B35" s="18">
        <v>61854924</v>
      </c>
      <c r="C35" s="50"/>
      <c r="D35" s="70"/>
      <c r="E35" s="50"/>
      <c r="F35" s="57"/>
      <c r="G35" s="19"/>
      <c r="H35" s="21">
        <f>H34</f>
        <v>55854924</v>
      </c>
      <c r="I35" s="20">
        <f>H35/$B$35</f>
        <v>0.90299882997188707</v>
      </c>
    </row>
    <row r="36" spans="1:9" ht="30">
      <c r="A36" s="92" t="s">
        <v>179</v>
      </c>
      <c r="B36" s="93"/>
      <c r="C36" s="78" t="s">
        <v>108</v>
      </c>
      <c r="D36" s="33">
        <v>62805963.75</v>
      </c>
      <c r="E36" s="51" t="s">
        <v>203</v>
      </c>
      <c r="F36" s="61">
        <v>16000</v>
      </c>
      <c r="G36" s="24">
        <v>40000</v>
      </c>
      <c r="H36" s="45">
        <v>48000000</v>
      </c>
      <c r="I36" s="16">
        <f>H36/$B$40</f>
        <v>0.25600441966030102</v>
      </c>
    </row>
    <row r="37" spans="1:9" ht="44.25" customHeight="1">
      <c r="A37" s="95"/>
      <c r="B37" s="96"/>
      <c r="C37" s="106" t="s">
        <v>110</v>
      </c>
      <c r="D37" s="135">
        <v>37081523.75</v>
      </c>
      <c r="E37" s="51" t="s">
        <v>204</v>
      </c>
      <c r="F37" s="58">
        <v>11</v>
      </c>
      <c r="G37" s="24">
        <v>19</v>
      </c>
      <c r="H37" s="45">
        <v>18500000</v>
      </c>
      <c r="I37" s="16">
        <f>H37/$B$40</f>
        <v>9.8668370077407683E-2</v>
      </c>
    </row>
    <row r="38" spans="1:9" ht="90.75" customHeight="1">
      <c r="A38" s="95"/>
      <c r="B38" s="96"/>
      <c r="C38" s="107"/>
      <c r="D38" s="136"/>
      <c r="E38" s="51" t="s">
        <v>203</v>
      </c>
      <c r="F38" s="58">
        <v>340</v>
      </c>
      <c r="G38" s="24">
        <v>850</v>
      </c>
      <c r="H38" s="45">
        <v>5300000</v>
      </c>
      <c r="I38" s="16">
        <f>H38/$B$40</f>
        <v>2.8267154670824905E-2</v>
      </c>
    </row>
    <row r="39" spans="1:9" ht="30">
      <c r="A39" s="95"/>
      <c r="B39" s="96"/>
      <c r="C39" s="51" t="s">
        <v>111</v>
      </c>
      <c r="D39" s="82">
        <v>66039300</v>
      </c>
      <c r="E39" s="51" t="s">
        <v>204</v>
      </c>
      <c r="F39" s="24">
        <v>39</v>
      </c>
      <c r="G39" s="24">
        <v>66</v>
      </c>
      <c r="H39" s="45">
        <v>33000000</v>
      </c>
      <c r="I39" s="16">
        <f>H39/$B$40</f>
        <v>0.17600303851645696</v>
      </c>
    </row>
    <row r="40" spans="1:9" ht="18.75" customHeight="1">
      <c r="A40" s="17" t="s">
        <v>192</v>
      </c>
      <c r="B40" s="18">
        <v>187496763</v>
      </c>
      <c r="C40" s="50"/>
      <c r="D40" s="70"/>
      <c r="E40" s="50"/>
      <c r="F40" s="57"/>
      <c r="G40" s="19"/>
      <c r="H40" s="21">
        <f>SUM(H36:H39)</f>
        <v>104800000</v>
      </c>
      <c r="I40" s="20">
        <f>H40/$B$40</f>
        <v>0.55894298292499056</v>
      </c>
    </row>
    <row r="41" spans="1:9" ht="26.25" customHeight="1">
      <c r="A41" s="92" t="s">
        <v>180</v>
      </c>
      <c r="B41" s="93"/>
      <c r="C41" s="51" t="s">
        <v>164</v>
      </c>
      <c r="D41" s="33">
        <v>20600000</v>
      </c>
      <c r="E41" s="106" t="s">
        <v>163</v>
      </c>
      <c r="F41" s="117">
        <v>360</v>
      </c>
      <c r="G41" s="117">
        <v>2150</v>
      </c>
      <c r="H41" s="123">
        <f>D41+D42</f>
        <v>27500000</v>
      </c>
      <c r="I41" s="108">
        <f>H41/B43</f>
        <v>0.73207213897423218</v>
      </c>
    </row>
    <row r="42" spans="1:9" ht="26.25" customHeight="1">
      <c r="A42" s="95"/>
      <c r="B42" s="96"/>
      <c r="C42" s="56" t="s">
        <v>165</v>
      </c>
      <c r="D42" s="82">
        <v>6900000</v>
      </c>
      <c r="E42" s="126"/>
      <c r="F42" s="125"/>
      <c r="G42" s="125"/>
      <c r="H42" s="124"/>
      <c r="I42" s="110"/>
    </row>
    <row r="43" spans="1:9" ht="18.75" customHeight="1">
      <c r="A43" s="17" t="s">
        <v>193</v>
      </c>
      <c r="B43" s="18">
        <v>37564604</v>
      </c>
      <c r="C43" s="50"/>
      <c r="D43" s="34"/>
      <c r="E43" s="50"/>
      <c r="F43" s="57"/>
      <c r="G43" s="19"/>
      <c r="H43" s="21">
        <f>H41</f>
        <v>27500000</v>
      </c>
      <c r="I43" s="20">
        <f>H43/B43</f>
        <v>0.73207213897423218</v>
      </c>
    </row>
    <row r="44" spans="1:9" s="30" customFormat="1" ht="6.75" customHeight="1">
      <c r="A44" s="25"/>
      <c r="B44" s="26"/>
      <c r="C44" s="52"/>
      <c r="D44" s="35"/>
      <c r="E44" s="52"/>
      <c r="F44" s="59"/>
      <c r="G44" s="27"/>
      <c r="H44" s="28"/>
      <c r="I44" s="29"/>
    </row>
    <row r="45" spans="1:9" s="30" customFormat="1" ht="15" customHeight="1">
      <c r="A45" s="37" t="s">
        <v>196</v>
      </c>
      <c r="B45" s="26"/>
      <c r="C45" s="52"/>
      <c r="D45" s="35"/>
      <c r="E45" s="52"/>
      <c r="F45" s="59"/>
      <c r="G45" s="27"/>
      <c r="H45" s="28"/>
      <c r="I45" s="29"/>
    </row>
    <row r="46" spans="1:9" s="37" customFormat="1">
      <c r="C46" s="53"/>
      <c r="D46" s="38"/>
      <c r="E46" s="53"/>
      <c r="F46" s="46"/>
      <c r="G46" s="39"/>
      <c r="H46" s="46"/>
      <c r="I46" s="39"/>
    </row>
    <row r="47" spans="1:9" s="37" customFormat="1">
      <c r="C47" s="53"/>
      <c r="D47" s="38"/>
      <c r="E47" s="53"/>
      <c r="F47" s="46"/>
      <c r="G47" s="39"/>
      <c r="H47" s="46"/>
      <c r="I47" s="39"/>
    </row>
    <row r="48" spans="1:9" s="37" customFormat="1">
      <c r="A48" s="40"/>
      <c r="C48" s="53"/>
      <c r="D48" s="41"/>
      <c r="E48" s="54"/>
      <c r="F48" s="60"/>
      <c r="G48" s="39"/>
      <c r="H48" s="46"/>
      <c r="I48" s="39"/>
    </row>
    <row r="49" spans="1:15" s="37" customFormat="1">
      <c r="A49" s="40"/>
      <c r="C49" s="53"/>
      <c r="D49" s="42"/>
      <c r="E49" s="54"/>
      <c r="F49" s="60"/>
      <c r="G49" s="39"/>
      <c r="H49" s="46"/>
      <c r="I49" s="43"/>
    </row>
    <row r="51" spans="1:15">
      <c r="C51"/>
      <c r="D51"/>
      <c r="E51"/>
      <c r="F51"/>
      <c r="G51"/>
      <c r="H51"/>
      <c r="I51"/>
      <c r="J51"/>
      <c r="K51"/>
      <c r="L51"/>
      <c r="M51"/>
      <c r="N51"/>
      <c r="O51"/>
    </row>
    <row r="52" spans="1:15">
      <c r="C52"/>
      <c r="D52"/>
      <c r="E52"/>
      <c r="F52"/>
      <c r="G52"/>
      <c r="H52"/>
      <c r="I52"/>
      <c r="J52"/>
      <c r="K52"/>
      <c r="L52"/>
      <c r="M52"/>
      <c r="N52"/>
      <c r="O52"/>
    </row>
    <row r="53" spans="1:15">
      <c r="C53"/>
      <c r="D53"/>
      <c r="E53"/>
      <c r="F53"/>
      <c r="G53"/>
      <c r="H53"/>
      <c r="I53"/>
      <c r="J53"/>
      <c r="K53"/>
      <c r="L53"/>
      <c r="M53"/>
      <c r="N53"/>
      <c r="O53"/>
    </row>
    <row r="54" spans="1:15">
      <c r="C54" s="63"/>
      <c r="D54" s="63"/>
      <c r="E54" s="63"/>
      <c r="F54" s="63"/>
      <c r="G54" s="63"/>
      <c r="H54" s="63"/>
      <c r="I54" s="63"/>
      <c r="J54" s="63"/>
      <c r="K54" s="63"/>
      <c r="L54" s="63"/>
      <c r="M54" s="63"/>
      <c r="N54" s="63"/>
      <c r="O54" s="63"/>
    </row>
    <row r="55" spans="1:15">
      <c r="C55" s="63"/>
      <c r="D55" s="63"/>
      <c r="E55" s="63"/>
      <c r="F55" s="63"/>
      <c r="G55" s="63"/>
      <c r="H55" s="63"/>
      <c r="I55" s="64"/>
      <c r="J55" s="64"/>
      <c r="K55" s="65"/>
      <c r="L55" s="65"/>
      <c r="M55" s="65"/>
      <c r="N55" s="63"/>
      <c r="O55" s="63"/>
    </row>
    <row r="56" spans="1:15">
      <c r="C56" s="63"/>
      <c r="D56" s="63"/>
      <c r="E56" s="63"/>
      <c r="F56" s="63"/>
      <c r="G56" s="63"/>
      <c r="H56" s="63"/>
      <c r="I56" s="65"/>
      <c r="J56" s="63"/>
      <c r="K56" s="63"/>
      <c r="L56" s="63"/>
      <c r="M56" s="65"/>
      <c r="N56" s="63"/>
      <c r="O56" s="63"/>
    </row>
  </sheetData>
  <mergeCells count="48">
    <mergeCell ref="I14:I15"/>
    <mergeCell ref="A17:B26"/>
    <mergeCell ref="E17:E18"/>
    <mergeCell ref="F17:F18"/>
    <mergeCell ref="G17:G18"/>
    <mergeCell ref="H17:H20"/>
    <mergeCell ref="I17:I20"/>
    <mergeCell ref="E19:E20"/>
    <mergeCell ref="F19:F20"/>
    <mergeCell ref="G19:G20"/>
    <mergeCell ref="H14:H15"/>
    <mergeCell ref="E21:E23"/>
    <mergeCell ref="E24:E26"/>
    <mergeCell ref="A14:B15"/>
    <mergeCell ref="C14:C15"/>
    <mergeCell ref="D14:D15"/>
    <mergeCell ref="E28:E29"/>
    <mergeCell ref="A36:B39"/>
    <mergeCell ref="A41:B42"/>
    <mergeCell ref="E41:E42"/>
    <mergeCell ref="F41:F42"/>
    <mergeCell ref="A31:B32"/>
    <mergeCell ref="A34:B34"/>
    <mergeCell ref="A28:B29"/>
    <mergeCell ref="C37:C38"/>
    <mergeCell ref="D37:D38"/>
    <mergeCell ref="I41:I42"/>
    <mergeCell ref="F24:F26"/>
    <mergeCell ref="G24:G26"/>
    <mergeCell ref="F28:F29"/>
    <mergeCell ref="G28:G29"/>
    <mergeCell ref="I21:I26"/>
    <mergeCell ref="G21:G23"/>
    <mergeCell ref="H21:H26"/>
    <mergeCell ref="H41:H42"/>
    <mergeCell ref="G41:G42"/>
    <mergeCell ref="A12:B12"/>
    <mergeCell ref="A10:B10"/>
    <mergeCell ref="A8:B8"/>
    <mergeCell ref="A1:I1"/>
    <mergeCell ref="A4:B5"/>
    <mergeCell ref="D4:D6"/>
    <mergeCell ref="E4:E5"/>
    <mergeCell ref="F4:F5"/>
    <mergeCell ref="G4:G5"/>
    <mergeCell ref="H4:H6"/>
    <mergeCell ref="C5:C6"/>
    <mergeCell ref="I5:I6"/>
  </mergeCells>
  <dataValidations count="8">
    <dataValidation type="list" allowBlank="1" showInputMessage="1" showErrorMessage="1" errorTitle="ΠΡΟΣΟΧΗ!" error="Πρέπει να επιλέξετε μία τιμή από τη λίστα " prompt="Επιλέξτε μία τιμή από τη λίστα " sqref="C4">
      <formula1>Κατηγορίες_παρέμβασης</formula1>
    </dataValidation>
    <dataValidation allowBlank="1" showInputMessage="1" showErrorMessage="1" prompt="Εισάγετε τιμή" sqref="F41:G41 G14 G31:G32 G17:G21 G24 G36:G39 G8 G12 G34 G28 G10 G4"/>
    <dataValidation type="list" allowBlank="1" showInputMessage="1" showErrorMessage="1" prompt="Επιλέξτε μία τιμή από την λίστα " sqref="C41:C42 C31:C32 C14:C15 C17:C26 C5 C8 C34 C28 C12 C10 C36:C37 C39">
      <formula1>Κατηγορίες_παρέμβασης</formula1>
    </dataValidation>
    <dataValidation allowBlank="1" showInputMessage="1" showErrorMessage="1" prompt="Εισάγετε έναν δείκτη" sqref="E28:F28 G15 E34:F34 E14:F15 E19:F19 E24:F24 E36:F39 E8:F8 E12:F12 E41 E10:F10 E4:F4"/>
    <dataValidation type="textLength" allowBlank="1" showInputMessage="1" showErrorMessage="1" error="Δεν επιτρέπεται η συμπλήρωση" sqref="C43:G45 C40:G40 C35:G35 C30:G30 B14:B15 C27:G27 C13:G13 C16:G16 A15 C9:G9 B34 C7:G7 C33:G33 C11:G11">
      <formula1>0</formula1>
      <formula2>0</formula2>
    </dataValidation>
    <dataValidation type="decimal" allowBlank="1" showInputMessage="1" showErrorMessage="1" prompt="Εισάγετε τιμή" sqref="D49 B35 B43:B45 D17 B13 H21 H17 D19 B11 H34 B33 D31:D32 H31 D21:D26">
      <formula1>0</formula1>
      <formula2>4500000000</formula2>
    </dataValidation>
    <dataValidation type="custom" showInputMessage="1" showErrorMessage="1" error="Η τιμή στο κελί υπολογίζεται αυτόματα " sqref="I21 I27:I45 I7:I17">
      <formula1>H7/$B$7</formula1>
    </dataValidation>
    <dataValidation type="custom" showInputMessage="1" showErrorMessage="1" error="Η τιμή στο κελί υπολογίζεται αυτόματα " sqref="I4:I5">
      <formula1>H4/#REF!</formula1>
    </dataValidation>
  </dataValidations>
  <printOptions horizontalCentered="1"/>
  <pageMargins left="0.19685039370078741" right="0.19685039370078741" top="0.19685039370078741" bottom="0.19685039370078741" header="0.23622047244094491" footer="0.15748031496062992"/>
  <pageSetup paperSize="8" scale="60"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4"/>
  <sheetViews>
    <sheetView topLeftCell="B1" workbookViewId="0">
      <selection activeCell="B124" sqref="B124"/>
    </sheetView>
  </sheetViews>
  <sheetFormatPr defaultRowHeight="12.75"/>
  <cols>
    <col min="1" max="1" width="27.7109375" style="1" customWidth="1"/>
    <col min="2" max="2" width="119.28515625" style="2" customWidth="1"/>
    <col min="3" max="16384" width="9.140625" style="1"/>
  </cols>
  <sheetData>
    <row r="1" spans="1:2">
      <c r="A1" s="3" t="s">
        <v>135</v>
      </c>
      <c r="B1" s="9" t="s">
        <v>0</v>
      </c>
    </row>
    <row r="2" spans="1:2">
      <c r="A2" s="4"/>
      <c r="B2" s="10" t="s">
        <v>1</v>
      </c>
    </row>
    <row r="3" spans="1:2">
      <c r="A3" s="4"/>
      <c r="B3" s="10" t="s">
        <v>2</v>
      </c>
    </row>
    <row r="4" spans="1:2" ht="22.5">
      <c r="A4" s="5"/>
      <c r="B4" s="11" t="s">
        <v>3</v>
      </c>
    </row>
    <row r="5" spans="1:2">
      <c r="A5" s="7" t="s">
        <v>146</v>
      </c>
      <c r="B5" s="10" t="s">
        <v>4</v>
      </c>
    </row>
    <row r="6" spans="1:2" ht="13.5">
      <c r="A6" s="6" t="s">
        <v>136</v>
      </c>
      <c r="B6" s="10" t="s">
        <v>5</v>
      </c>
    </row>
    <row r="7" spans="1:2">
      <c r="A7" s="4"/>
      <c r="B7" s="10" t="s">
        <v>6</v>
      </c>
    </row>
    <row r="8" spans="1:2">
      <c r="A8" s="4"/>
      <c r="B8" s="10" t="s">
        <v>7</v>
      </c>
    </row>
    <row r="9" spans="1:2">
      <c r="A9" s="4"/>
      <c r="B9" s="10" t="s">
        <v>8</v>
      </c>
    </row>
    <row r="10" spans="1:2">
      <c r="A10" s="4"/>
      <c r="B10" s="10" t="s">
        <v>9</v>
      </c>
    </row>
    <row r="11" spans="1:2">
      <c r="A11" s="4"/>
      <c r="B11" s="10" t="s">
        <v>10</v>
      </c>
    </row>
    <row r="12" spans="1:2" ht="33.75">
      <c r="A12" s="4"/>
      <c r="B12" s="10" t="s">
        <v>11</v>
      </c>
    </row>
    <row r="13" spans="1:2">
      <c r="A13" s="4"/>
      <c r="B13" s="10" t="s">
        <v>12</v>
      </c>
    </row>
    <row r="14" spans="1:2">
      <c r="A14" s="4"/>
      <c r="B14" s="10" t="s">
        <v>13</v>
      </c>
    </row>
    <row r="15" spans="1:2">
      <c r="A15" s="4"/>
      <c r="B15" s="10" t="s">
        <v>14</v>
      </c>
    </row>
    <row r="16" spans="1:2">
      <c r="A16" s="4"/>
      <c r="B16" s="10" t="s">
        <v>15</v>
      </c>
    </row>
    <row r="17" spans="1:2" ht="13.5">
      <c r="A17" s="6" t="s">
        <v>137</v>
      </c>
      <c r="B17" s="10" t="s">
        <v>16</v>
      </c>
    </row>
    <row r="18" spans="1:2" ht="22.5">
      <c r="A18" s="4"/>
      <c r="B18" s="10" t="s">
        <v>17</v>
      </c>
    </row>
    <row r="19" spans="1:2">
      <c r="A19" s="4"/>
      <c r="B19" s="10" t="s">
        <v>18</v>
      </c>
    </row>
    <row r="20" spans="1:2">
      <c r="A20" s="4"/>
      <c r="B20" s="10" t="s">
        <v>19</v>
      </c>
    </row>
    <row r="21" spans="1:2" ht="33.75">
      <c r="A21" s="4"/>
      <c r="B21" s="10" t="s">
        <v>20</v>
      </c>
    </row>
    <row r="22" spans="1:2">
      <c r="A22" s="4"/>
      <c r="B22" s="10" t="s">
        <v>21</v>
      </c>
    </row>
    <row r="23" spans="1:2" ht="22.5">
      <c r="A23" s="4"/>
      <c r="B23" s="10" t="s">
        <v>22</v>
      </c>
    </row>
    <row r="24" spans="1:2" ht="13.5">
      <c r="A24" s="6" t="s">
        <v>138</v>
      </c>
      <c r="B24" s="10" t="s">
        <v>23</v>
      </c>
    </row>
    <row r="25" spans="1:2">
      <c r="A25" s="4"/>
      <c r="B25" s="10" t="s">
        <v>24</v>
      </c>
    </row>
    <row r="26" spans="1:2">
      <c r="A26" s="4"/>
      <c r="B26" s="10" t="s">
        <v>25</v>
      </c>
    </row>
    <row r="27" spans="1:2">
      <c r="A27" s="4"/>
      <c r="B27" s="10" t="s">
        <v>26</v>
      </c>
    </row>
    <row r="28" spans="1:2">
      <c r="A28" s="4"/>
      <c r="B28" s="10" t="s">
        <v>27</v>
      </c>
    </row>
    <row r="29" spans="1:2">
      <c r="A29" s="4"/>
      <c r="B29" s="10" t="s">
        <v>28</v>
      </c>
    </row>
    <row r="30" spans="1:2">
      <c r="A30" s="4"/>
      <c r="B30" s="10" t="s">
        <v>29</v>
      </c>
    </row>
    <row r="31" spans="1:2">
      <c r="A31" s="4"/>
      <c r="B31" s="10" t="s">
        <v>30</v>
      </c>
    </row>
    <row r="32" spans="1:2">
      <c r="A32" s="4"/>
      <c r="B32" s="10" t="s">
        <v>31</v>
      </c>
    </row>
    <row r="33" spans="1:2">
      <c r="A33" s="4"/>
      <c r="B33" s="10" t="s">
        <v>32</v>
      </c>
    </row>
    <row r="34" spans="1:2">
      <c r="A34" s="4"/>
      <c r="B34" s="10" t="s">
        <v>33</v>
      </c>
    </row>
    <row r="35" spans="1:2">
      <c r="A35" s="4"/>
      <c r="B35" s="10" t="s">
        <v>34</v>
      </c>
    </row>
    <row r="36" spans="1:2">
      <c r="A36" s="4"/>
      <c r="B36" s="10" t="s">
        <v>35</v>
      </c>
    </row>
    <row r="37" spans="1:2">
      <c r="A37" s="4"/>
      <c r="B37" s="10" t="s">
        <v>36</v>
      </c>
    </row>
    <row r="38" spans="1:2">
      <c r="A38" s="4"/>
      <c r="B38" s="10" t="s">
        <v>37</v>
      </c>
    </row>
    <row r="39" spans="1:2">
      <c r="A39" s="4"/>
      <c r="B39" s="10" t="s">
        <v>38</v>
      </c>
    </row>
    <row r="40" spans="1:2">
      <c r="A40" s="4"/>
      <c r="B40" s="10" t="s">
        <v>39</v>
      </c>
    </row>
    <row r="41" spans="1:2">
      <c r="A41" s="4"/>
      <c r="B41" s="10" t="s">
        <v>40</v>
      </c>
    </row>
    <row r="42" spans="1:2">
      <c r="A42" s="4"/>
      <c r="B42" s="10" t="s">
        <v>41</v>
      </c>
    </row>
    <row r="43" spans="1:2" ht="13.5">
      <c r="A43" s="8" t="s">
        <v>139</v>
      </c>
      <c r="B43" s="10" t="s">
        <v>42</v>
      </c>
    </row>
    <row r="44" spans="1:2" ht="22.5">
      <c r="A44" s="4"/>
      <c r="B44" s="10" t="s">
        <v>43</v>
      </c>
    </row>
    <row r="45" spans="1:2" ht="13.5">
      <c r="A45" s="8" t="s">
        <v>140</v>
      </c>
      <c r="B45" s="10" t="s">
        <v>44</v>
      </c>
    </row>
    <row r="46" spans="1:2">
      <c r="A46" s="4"/>
      <c r="B46" s="10" t="s">
        <v>45</v>
      </c>
    </row>
    <row r="47" spans="1:2">
      <c r="A47" s="4"/>
      <c r="B47" s="10" t="s">
        <v>46</v>
      </c>
    </row>
    <row r="48" spans="1:2" ht="22.5">
      <c r="A48" s="5"/>
      <c r="B48" s="11" t="s">
        <v>47</v>
      </c>
    </row>
    <row r="49" spans="1:2">
      <c r="A49" s="3" t="s">
        <v>147</v>
      </c>
      <c r="B49" s="9" t="s">
        <v>48</v>
      </c>
    </row>
    <row r="50" spans="1:2">
      <c r="A50" s="4"/>
      <c r="B50" s="10" t="s">
        <v>49</v>
      </c>
    </row>
    <row r="51" spans="1:2">
      <c r="A51" s="4"/>
      <c r="B51" s="10" t="s">
        <v>50</v>
      </c>
    </row>
    <row r="52" spans="1:2">
      <c r="A52" s="4"/>
      <c r="B52" s="10" t="s">
        <v>51</v>
      </c>
    </row>
    <row r="53" spans="1:2">
      <c r="A53" s="4"/>
      <c r="B53" s="10" t="s">
        <v>52</v>
      </c>
    </row>
    <row r="54" spans="1:2">
      <c r="A54" s="4"/>
      <c r="B54" s="10" t="s">
        <v>53</v>
      </c>
    </row>
    <row r="55" spans="1:2">
      <c r="A55" s="5"/>
      <c r="B55" s="11" t="s">
        <v>54</v>
      </c>
    </row>
    <row r="56" spans="1:2">
      <c r="A56" s="7" t="s">
        <v>148</v>
      </c>
      <c r="B56" s="10" t="s">
        <v>55</v>
      </c>
    </row>
    <row r="57" spans="1:2" ht="13.5">
      <c r="A57" s="6" t="s">
        <v>141</v>
      </c>
      <c r="B57" s="10" t="s">
        <v>56</v>
      </c>
    </row>
    <row r="58" spans="1:2">
      <c r="A58" s="4"/>
      <c r="B58" s="10" t="s">
        <v>57</v>
      </c>
    </row>
    <row r="59" spans="1:2">
      <c r="A59" s="4"/>
      <c r="B59" s="10" t="s">
        <v>58</v>
      </c>
    </row>
    <row r="60" spans="1:2">
      <c r="A60" s="4"/>
      <c r="B60" s="10" t="s">
        <v>59</v>
      </c>
    </row>
    <row r="61" spans="1:2">
      <c r="A61" s="4"/>
      <c r="B61" s="10" t="s">
        <v>60</v>
      </c>
    </row>
    <row r="62" spans="1:2">
      <c r="A62" s="4"/>
      <c r="B62" s="10" t="s">
        <v>61</v>
      </c>
    </row>
    <row r="63" spans="1:2">
      <c r="A63" s="4"/>
      <c r="B63" s="10" t="s">
        <v>62</v>
      </c>
    </row>
    <row r="64" spans="1:2">
      <c r="A64" s="4"/>
      <c r="B64" s="10" t="s">
        <v>63</v>
      </c>
    </row>
    <row r="65" spans="1:2" ht="22.5">
      <c r="A65" s="4"/>
      <c r="B65" s="10" t="s">
        <v>64</v>
      </c>
    </row>
    <row r="66" spans="1:2" ht="13.5">
      <c r="A66" s="6" t="s">
        <v>142</v>
      </c>
      <c r="B66" s="10" t="s">
        <v>65</v>
      </c>
    </row>
    <row r="67" spans="1:2" ht="22.5">
      <c r="A67" s="4"/>
      <c r="B67" s="10" t="s">
        <v>66</v>
      </c>
    </row>
    <row r="68" spans="1:2">
      <c r="A68" s="4"/>
      <c r="B68" s="10" t="s">
        <v>67</v>
      </c>
    </row>
    <row r="69" spans="1:2">
      <c r="A69" s="4"/>
      <c r="B69" s="10" t="s">
        <v>68</v>
      </c>
    </row>
    <row r="70" spans="1:2">
      <c r="A70" s="4"/>
      <c r="B70" s="10" t="s">
        <v>69</v>
      </c>
    </row>
    <row r="71" spans="1:2" ht="22.5">
      <c r="A71" s="4"/>
      <c r="B71" s="10" t="s">
        <v>70</v>
      </c>
    </row>
    <row r="72" spans="1:2">
      <c r="A72" s="4"/>
      <c r="B72" s="10" t="s">
        <v>71</v>
      </c>
    </row>
    <row r="73" spans="1:2">
      <c r="A73" s="4"/>
      <c r="B73" s="10" t="s">
        <v>72</v>
      </c>
    </row>
    <row r="74" spans="1:2">
      <c r="A74" s="4"/>
      <c r="B74" s="10" t="s">
        <v>73</v>
      </c>
    </row>
    <row r="75" spans="1:2">
      <c r="A75" s="4"/>
      <c r="B75" s="10" t="s">
        <v>74</v>
      </c>
    </row>
    <row r="76" spans="1:2">
      <c r="A76" s="4"/>
      <c r="B76" s="10" t="s">
        <v>75</v>
      </c>
    </row>
    <row r="77" spans="1:2">
      <c r="A77" s="4"/>
      <c r="B77" s="10" t="s">
        <v>76</v>
      </c>
    </row>
    <row r="78" spans="1:2" ht="22.5">
      <c r="A78" s="6" t="s">
        <v>143</v>
      </c>
      <c r="B78" s="10" t="s">
        <v>77</v>
      </c>
    </row>
    <row r="79" spans="1:2" ht="22.5">
      <c r="A79" s="4"/>
      <c r="B79" s="10" t="s">
        <v>78</v>
      </c>
    </row>
    <row r="80" spans="1:2">
      <c r="A80" s="4"/>
      <c r="B80" s="10" t="s">
        <v>79</v>
      </c>
    </row>
    <row r="81" spans="1:2" ht="22.5">
      <c r="A81" s="4"/>
      <c r="B81" s="10" t="s">
        <v>80</v>
      </c>
    </row>
    <row r="82" spans="1:2" ht="22.5">
      <c r="A82" s="4"/>
      <c r="B82" s="10" t="s">
        <v>81</v>
      </c>
    </row>
    <row r="83" spans="1:2" ht="13.5">
      <c r="A83" s="6" t="s">
        <v>144</v>
      </c>
      <c r="B83" s="10" t="s">
        <v>82</v>
      </c>
    </row>
    <row r="84" spans="1:2">
      <c r="A84" s="4"/>
      <c r="B84" s="10" t="s">
        <v>83</v>
      </c>
    </row>
    <row r="85" spans="1:2">
      <c r="A85" s="4"/>
      <c r="B85" s="10" t="s">
        <v>84</v>
      </c>
    </row>
    <row r="86" spans="1:2">
      <c r="A86" s="4"/>
      <c r="B86" s="10" t="s">
        <v>85</v>
      </c>
    </row>
    <row r="87" spans="1:2" ht="22.5">
      <c r="A87" s="4"/>
      <c r="B87" s="10" t="s">
        <v>86</v>
      </c>
    </row>
    <row r="88" spans="1:2" ht="33.75">
      <c r="A88" s="4"/>
      <c r="B88" s="10" t="s">
        <v>87</v>
      </c>
    </row>
    <row r="89" spans="1:2">
      <c r="A89" s="4"/>
      <c r="B89" s="10" t="s">
        <v>88</v>
      </c>
    </row>
    <row r="90" spans="1:2">
      <c r="A90" s="4"/>
      <c r="B90" s="10" t="s">
        <v>89</v>
      </c>
    </row>
    <row r="91" spans="1:2">
      <c r="A91" s="4"/>
      <c r="B91" s="10" t="s">
        <v>90</v>
      </c>
    </row>
    <row r="92" spans="1:2">
      <c r="A92" s="4"/>
      <c r="B92" s="10" t="s">
        <v>91</v>
      </c>
    </row>
    <row r="93" spans="1:2">
      <c r="A93" s="4"/>
      <c r="B93" s="10" t="s">
        <v>92</v>
      </c>
    </row>
    <row r="94" spans="1:2">
      <c r="A94" s="4"/>
      <c r="B94" s="10" t="s">
        <v>93</v>
      </c>
    </row>
    <row r="95" spans="1:2">
      <c r="A95" s="4"/>
      <c r="B95" s="10" t="s">
        <v>94</v>
      </c>
    </row>
    <row r="96" spans="1:2" ht="22.5">
      <c r="A96" s="6" t="s">
        <v>145</v>
      </c>
      <c r="B96" s="10" t="s">
        <v>95</v>
      </c>
    </row>
    <row r="97" spans="1:2">
      <c r="A97" s="4"/>
      <c r="B97" s="10" t="s">
        <v>96</v>
      </c>
    </row>
    <row r="98" spans="1:2">
      <c r="A98" s="4"/>
      <c r="B98" s="10" t="s">
        <v>97</v>
      </c>
    </row>
    <row r="99" spans="1:2" ht="22.5">
      <c r="A99" s="4"/>
      <c r="B99" s="10" t="s">
        <v>98</v>
      </c>
    </row>
    <row r="100" spans="1:2" ht="22.5">
      <c r="A100" s="4"/>
      <c r="B100" s="10" t="s">
        <v>99</v>
      </c>
    </row>
    <row r="101" spans="1:2" ht="22.5">
      <c r="A101" s="5"/>
      <c r="B101" s="11" t="s">
        <v>100</v>
      </c>
    </row>
    <row r="102" spans="1:2" ht="22.5">
      <c r="A102" s="3" t="s">
        <v>149</v>
      </c>
      <c r="B102" s="9" t="s">
        <v>101</v>
      </c>
    </row>
    <row r="103" spans="1:2" ht="33.75">
      <c r="A103" s="4"/>
      <c r="B103" s="10" t="s">
        <v>102</v>
      </c>
    </row>
    <row r="104" spans="1:2">
      <c r="A104" s="4"/>
      <c r="B104" s="10" t="s">
        <v>103</v>
      </c>
    </row>
    <row r="105" spans="1:2" ht="22.5">
      <c r="A105" s="4"/>
      <c r="B105" s="10" t="s">
        <v>104</v>
      </c>
    </row>
    <row r="106" spans="1:2">
      <c r="A106" s="4"/>
      <c r="B106" s="10" t="s">
        <v>105</v>
      </c>
    </row>
    <row r="107" spans="1:2">
      <c r="A107" s="4"/>
      <c r="B107" s="10" t="s">
        <v>106</v>
      </c>
    </row>
    <row r="108" spans="1:2" ht="33.75">
      <c r="A108" s="5"/>
      <c r="B108" s="11" t="s">
        <v>107</v>
      </c>
    </row>
    <row r="109" spans="1:2">
      <c r="A109" s="7" t="s">
        <v>150</v>
      </c>
      <c r="B109" s="10" t="s">
        <v>108</v>
      </c>
    </row>
    <row r="110" spans="1:2">
      <c r="A110" s="4"/>
      <c r="B110" s="10" t="s">
        <v>109</v>
      </c>
    </row>
    <row r="111" spans="1:2">
      <c r="A111" s="4"/>
      <c r="B111" s="10" t="s">
        <v>110</v>
      </c>
    </row>
    <row r="112" spans="1:2" ht="22.5">
      <c r="A112" s="4"/>
      <c r="B112" s="10" t="s">
        <v>111</v>
      </c>
    </row>
    <row r="113" spans="1:2" ht="22.5">
      <c r="A113" s="4"/>
      <c r="B113" s="10" t="s">
        <v>112</v>
      </c>
    </row>
    <row r="114" spans="1:2">
      <c r="A114" s="5"/>
      <c r="B114" s="11" t="s">
        <v>113</v>
      </c>
    </row>
    <row r="115" spans="1:2" ht="22.5">
      <c r="A115" s="7" t="s">
        <v>151</v>
      </c>
      <c r="B115" s="10" t="s">
        <v>114</v>
      </c>
    </row>
    <row r="116" spans="1:2" ht="22.5">
      <c r="A116" s="4"/>
      <c r="B116" s="10" t="s">
        <v>115</v>
      </c>
    </row>
    <row r="117" spans="1:2" ht="33.75">
      <c r="A117" s="4"/>
      <c r="B117" s="10" t="s">
        <v>116</v>
      </c>
    </row>
    <row r="118" spans="1:2" ht="45">
      <c r="A118" s="5"/>
      <c r="B118" s="11" t="s">
        <v>117</v>
      </c>
    </row>
    <row r="119" spans="1:2" ht="22.5">
      <c r="A119" s="7" t="s">
        <v>152</v>
      </c>
      <c r="B119" s="10" t="s">
        <v>118</v>
      </c>
    </row>
    <row r="120" spans="1:2" ht="22.5">
      <c r="A120" s="5"/>
      <c r="B120" s="11" t="s">
        <v>119</v>
      </c>
    </row>
    <row r="121" spans="1:2">
      <c r="A121" s="7" t="s">
        <v>153</v>
      </c>
      <c r="B121" s="10" t="s">
        <v>120</v>
      </c>
    </row>
    <row r="122" spans="1:2">
      <c r="A122" s="4"/>
      <c r="B122" s="10" t="s">
        <v>121</v>
      </c>
    </row>
    <row r="123" spans="1:2">
      <c r="A123" s="5"/>
      <c r="B123" s="11" t="s">
        <v>122</v>
      </c>
    </row>
    <row r="124" spans="1:2">
      <c r="B124" s="2" t="s">
        <v>166</v>
      </c>
    </row>
  </sheetData>
  <customSheetViews>
    <customSheetView guid="{B5AF9B1B-9846-4F10-AE20-E745429875A2}" state="hidden" topLeftCell="B1">
      <selection activeCell="B124" sqref="B124"/>
      <pageMargins left="0.2" right="0.19" top="0.26" bottom="0.22" header="0.17" footer="0.16"/>
      <pageSetup paperSize="9" orientation="landscape" r:id="rId1"/>
      <headerFooter alignWithMargins="0"/>
    </customSheetView>
    <customSheetView guid="{64F2CB2D-73FC-402B-83FB-6FBB77113A56}" state="hidden" topLeftCell="B1">
      <selection activeCell="B124" sqref="B124"/>
      <pageMargins left="0.2" right="0.19" top="0.26" bottom="0.22" header="0.17" footer="0.16"/>
      <pageSetup paperSize="9" orientation="landscape" r:id="rId2"/>
      <headerFooter alignWithMargins="0"/>
    </customSheetView>
    <customSheetView guid="{E61CDF22-A401-4073-9A99-7C100786092B}" state="hidden" topLeftCell="B1">
      <selection activeCell="B124" sqref="B124"/>
      <pageMargins left="0.2" right="0.19" top="0.26" bottom="0.22" header="0.17" footer="0.16"/>
      <pageSetup paperSize="9" orientation="landscape" r:id="rId3"/>
      <headerFooter alignWithMargins="0"/>
    </customSheetView>
    <customSheetView guid="{D613DFE7-FCDF-4DE8-BFAE-EADD7836433C}" state="hidden" topLeftCell="B1">
      <selection activeCell="B124" sqref="B124"/>
      <pageMargins left="0.2" right="0.19" top="0.26" bottom="0.22" header="0.17" footer="0.16"/>
      <pageSetup paperSize="9" orientation="landscape" r:id="rId4"/>
      <headerFooter alignWithMargins="0"/>
    </customSheetView>
  </customSheetViews>
  <phoneticPr fontId="2" type="noConversion"/>
  <dataValidations count="1">
    <dataValidation type="time" allowBlank="1" showInputMessage="1" showErrorMessage="1" sqref="A1:B123">
      <formula1>0.5</formula1>
      <formula2>0.5</formula2>
    </dataValidation>
  </dataValidations>
  <pageMargins left="0.2" right="0.19" top="0.26" bottom="0.22" header="0.17" footer="0.16"/>
  <pageSetup paperSize="9" orientation="landscape" r:id="rId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NEO</vt:lpstr>
      <vt:lpstr>Φύλλο2</vt:lpstr>
      <vt:lpstr>NEO!Print_Area</vt:lpstr>
      <vt:lpstr>Κατηγορίες_παρέμβασης</vt:lpstr>
    </vt:vector>
  </TitlesOfParts>
  <Company>EYSSAP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 Kondyli</dc:creator>
  <cp:lastModifiedBy>Kostaras George</cp:lastModifiedBy>
  <cp:lastPrinted>2017-09-01T08:50:29Z</cp:lastPrinted>
  <dcterms:created xsi:type="dcterms:W3CDTF">2014-06-23T12:34:45Z</dcterms:created>
  <dcterms:modified xsi:type="dcterms:W3CDTF">2020-06-11T10:27:55Z</dcterms:modified>
</cp:coreProperties>
</file>